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10_ncr:8100000_{1E017B86-1656-48A0-B23F-4F8164FF8E6F}" xr6:coauthVersionLast="34" xr6:coauthVersionMax="34" xr10:uidLastSave="{00000000-0000-0000-0000-000000000000}"/>
  <bookViews>
    <workbookView xWindow="0" yWindow="0" windowWidth="26355" windowHeight="13335" activeTab="1" xr2:uid="{A31F5177-0905-475E-B595-04F10E8564C1}"/>
  </bookViews>
  <sheets>
    <sheet name="Tabelle3" sheetId="3" r:id="rId1"/>
    <sheet name="Tabelle1" sheetId="1" r:id="rId2"/>
  </sheets>
  <calcPr calcId="162913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C17" i="1" l="1"/>
</calcChain>
</file>

<file path=xl/sharedStrings.xml><?xml version="1.0" encoding="utf-8"?>
<sst xmlns="http://schemas.openxmlformats.org/spreadsheetml/2006/main" count="84" uniqueCount="34">
  <si>
    <t>Datum</t>
  </si>
  <si>
    <t>Teammitglied</t>
  </si>
  <si>
    <t>Stunden</t>
  </si>
  <si>
    <t>Typ1</t>
  </si>
  <si>
    <t>Typ2</t>
  </si>
  <si>
    <t>Ergebnis</t>
  </si>
  <si>
    <t>Jän</t>
  </si>
  <si>
    <t>Feb</t>
  </si>
  <si>
    <t>Mär</t>
  </si>
  <si>
    <t>Monate</t>
  </si>
  <si>
    <t>Su Std</t>
  </si>
  <si>
    <t>% Std.</t>
  </si>
  <si>
    <t>Gesamtergebnis</t>
  </si>
  <si>
    <t>Werte</t>
  </si>
  <si>
    <t>Gesamt: Su Std</t>
  </si>
  <si>
    <t>Gesamt: % Ges.Std.</t>
  </si>
  <si>
    <t>% Ges.Std.</t>
  </si>
  <si>
    <t>Gesamt: % Std.</t>
  </si>
  <si>
    <t>Gesamt-Typ</t>
  </si>
  <si>
    <t>Gesamt: %v.160</t>
  </si>
  <si>
    <t>%v.160</t>
  </si>
  <si>
    <t>Berechnetes Feld</t>
  </si>
  <si>
    <t>Lösungsreihenfolge</t>
  </si>
  <si>
    <t>Feld</t>
  </si>
  <si>
    <t>Formel</t>
  </si>
  <si>
    <t>PrzVon160</t>
  </si>
  <si>
    <t>=Stunden /160</t>
  </si>
  <si>
    <t>Berechnetes Element</t>
  </si>
  <si>
    <t>Element</t>
  </si>
  <si>
    <t>Hinweis:</t>
  </si>
  <si>
    <t>Wenn eine Zelle von mehr als einer Funktion aktualisiert wird,</t>
  </si>
  <si>
    <t>wird der Wert von der letzten Funktion in der Lösungsreihenfolge bestimmt.</t>
  </si>
  <si>
    <t>Sie können die Lösungsreihenfolge für mehrere berechnete Elemente oder Felder ändern,</t>
  </si>
  <si>
    <t>wenn Sie auf der Registerkarte 'Optionen' in der Gruppe 'Berechnungen' auf 'Felder, Elemente und Sets' und anschließend auf 'Lösungsreihenfolge'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</si>
</sst>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Font="1" applyFill="1" applyBorder="1"/>
    <xf numFmtId="0" fontId="0" fillId="0" borderId="0" xfId="0" quotePrefix="1" applyFont="1" applyFill="1" applyBorder="1" applyAlignment="1">
      <alignment horizontal="right"/>
    </xf>
    <xf numFmtId="14" fontId="0" fillId="0" borderId="0" xfId="0" applyNumberFormat="1" applyFont="1" applyFill="1" applyBorder="1"/>
    <xf numFmtId="0" fontId="0" fillId="0" borderId="0" xfId="0" applyAlignment="1">
      <alignment horizontal="right" vertical="center" wrapText="1"/>
    </xf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Standard" xfId="0" builtinId="0"/>
  </cellStyles>
  <dxfs count="38">
    <dxf>
      <alignment horizontal="right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9 2" pivot="0" count="8" xr9:uid="{9A583EBC-483D-4CE2-9511-05AEDC60CD50}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size="2" dxfId="32"/>
      <tableStyleElement type="secondRowStripe" size="2"/>
      <tableStyleElement type="firstColumn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293.566568287039" createdVersion="6" refreshedVersion="6" minRefreshableVersion="3" recordCount="15" xr:uid="{18557111-0B3B-4E25-9C08-B2896762A215}">
  <cacheSource type="worksheet">
    <worksheetSource name="Team_ZeitTabelle"/>
  </cacheSource>
  <cacheFields count="6">
    <cacheField name="Datum" numFmtId="14">
      <sharedItems containsSemiMixedTypes="0" containsNonDate="0" containsDate="1" containsString="0" minDate="2018-01-15T00:00:00" maxDate="2018-03-29T00:00:00" count="15">
        <d v="2018-01-15T00:00:00"/>
        <d v="2018-01-17T00:00:00"/>
        <d v="2018-01-19T00:00:00"/>
        <d v="2018-01-21T00:00:00"/>
        <d v="2018-01-23T00:00:00"/>
        <d v="2018-01-28T00:00:00"/>
        <d v="2018-02-02T00:00:00"/>
        <d v="2018-02-05T00:00:00"/>
        <d v="2018-02-10T00:00:00"/>
        <d v="2018-02-20T00:00:00"/>
        <d v="2018-02-28T00:00:00"/>
        <d v="2018-03-15T00:00:00"/>
        <d v="2018-03-16T00:00:00"/>
        <d v="2018-03-20T00:00:00"/>
        <d v="2018-03-28T00:00:00"/>
      </sharedItems>
      <fieldGroup par="3" base="0">
        <rangePr groupBy="days" startDate="2018-01-15T00:00:00" endDate="2018-03-29T00:00:00"/>
        <groupItems count="368">
          <s v="&lt;15.01.2018"/>
          <s v="01.Jän"/>
          <s v="02.Jän"/>
          <s v="03.Jän"/>
          <s v="04.Jän"/>
          <s v="05.Jän"/>
          <s v="06.Jän"/>
          <s v="07.Jän"/>
          <s v="08.Jän"/>
          <s v="09.Jän"/>
          <s v="10.Jän"/>
          <s v="11.Jän"/>
          <s v="12.Jän"/>
          <s v="13.Jän"/>
          <s v="14.Jän"/>
          <s v="15.Jän"/>
          <s v="16.Jän"/>
          <s v="17.Jän"/>
          <s v="18.Jän"/>
          <s v="19.Jän"/>
          <s v="20.Jän"/>
          <s v="21.Jän"/>
          <s v="22.Jän"/>
          <s v="23.Jän"/>
          <s v="24.Jän"/>
          <s v="25.Jän"/>
          <s v="26.Jän"/>
          <s v="27.Jän"/>
          <s v="28.Jän"/>
          <s v="29.Jän"/>
          <s v="30.Jän"/>
          <s v="31.Jän"/>
          <s v="01.Feb"/>
          <s v="02.Feb"/>
          <s v="03.Feb"/>
          <s v="04.Feb"/>
          <s v="05.Feb"/>
          <s v="06.Feb"/>
          <s v="07.Feb"/>
          <s v="08.Feb"/>
          <s v="0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01.Mär"/>
          <s v="02.Mär"/>
          <s v="03.Mär"/>
          <s v="04.Mär"/>
          <s v="05.Mär"/>
          <s v="06.Mär"/>
          <s v="07.Mär"/>
          <s v="08.Mär"/>
          <s v="09.Mär"/>
          <s v="10.Mär"/>
          <s v="11.Mär"/>
          <s v="12.Mär"/>
          <s v="13.Mär"/>
          <s v="14.Mär"/>
          <s v="15.Mär"/>
          <s v="16.Mär"/>
          <s v="17.Mär"/>
          <s v="18.Mär"/>
          <s v="19.Mär"/>
          <s v="20.Mär"/>
          <s v="21.Mär"/>
          <s v="22.Mär"/>
          <s v="23.Mär"/>
          <s v="24.Mär"/>
          <s v="25.Mär"/>
          <s v="26.Mär"/>
          <s v="27.Mär"/>
          <s v="28.Mär"/>
          <s v="29.Mär"/>
          <s v="30.Mär"/>
          <s v="31.Mär"/>
          <s v="01.Apr"/>
          <s v="02.Apr"/>
          <s v="03.Apr"/>
          <s v="04.Apr"/>
          <s v="05.Apr"/>
          <s v="06.Apr"/>
          <s v="07.Apr"/>
          <s v="08.Apr"/>
          <s v="0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01.Mai"/>
          <s v="02.Mai"/>
          <s v="03.Mai"/>
          <s v="04.Mai"/>
          <s v="05.Mai"/>
          <s v="06.Mai"/>
          <s v="07.Mai"/>
          <s v="08.Mai"/>
          <s v="09.Mai"/>
          <s v="10.Mai"/>
          <s v="11.Mai"/>
          <s v="12.Mai"/>
          <s v="13.Mai"/>
          <s v="14.Mai"/>
          <s v="15.Mai"/>
          <s v="16.Mai"/>
          <s v="17.Mai"/>
          <s v="18.Mai"/>
          <s v="19.Mai"/>
          <s v="20.Mai"/>
          <s v="21.Mai"/>
          <s v="22.Mai"/>
          <s v="23.Mai"/>
          <s v="24.Mai"/>
          <s v="25.Mai"/>
          <s v="26.Mai"/>
          <s v="27.Mai"/>
          <s v="28.Mai"/>
          <s v="29.Mai"/>
          <s v="30.Mai"/>
          <s v="31.Mai"/>
          <s v="01.Jun"/>
          <s v="02.Jun"/>
          <s v="03.Jun"/>
          <s v="04.Jun"/>
          <s v="05.Jun"/>
          <s v="06.Jun"/>
          <s v="07.Jun"/>
          <s v="08.Jun"/>
          <s v="0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01.Jul"/>
          <s v="02.Jul"/>
          <s v="03.Jul"/>
          <s v="04.Jul"/>
          <s v="05.Jul"/>
          <s v="06.Jul"/>
          <s v="07.Jul"/>
          <s v="08.Jul"/>
          <s v="0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ep"/>
          <s v="02.Sep"/>
          <s v="03.Sep"/>
          <s v="04.Sep"/>
          <s v="05.Sep"/>
          <s v="06.Sep"/>
          <s v="07.Sep"/>
          <s v="08.Sep"/>
          <s v="09.Sep"/>
          <s v="10.Sep"/>
          <s v="11.Sep"/>
          <s v="12.Sep"/>
          <s v="13.Sep"/>
          <s v="14.Sep"/>
          <s v="15.Sep"/>
          <s v="16.Sep"/>
          <s v="17.Sep"/>
          <s v="18.Sep"/>
          <s v="19.Sep"/>
          <s v="20.Sep"/>
          <s v="21.Sep"/>
          <s v="22.Sep"/>
          <s v="23.Sep"/>
          <s v="24.Sep"/>
          <s v="25.Sep"/>
          <s v="26.Sep"/>
          <s v="27.Sep"/>
          <s v="28.Sep"/>
          <s v="29.Sep"/>
          <s v="30.Sep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z"/>
          <s v="02.Dez"/>
          <s v="03.Dez"/>
          <s v="04.Dez"/>
          <s v="05.Dez"/>
          <s v="06.Dez"/>
          <s v="07.Dez"/>
          <s v="08.Dez"/>
          <s v="09.Dez"/>
          <s v="10.Dez"/>
          <s v="11.Dez"/>
          <s v="12.Dez"/>
          <s v="13.Dez"/>
          <s v="14.Dez"/>
          <s v="15.Dez"/>
          <s v="16.Dez"/>
          <s v="17.Dez"/>
          <s v="18.Dez"/>
          <s v="19.Dez"/>
          <s v="20.Dez"/>
          <s v="21.Dez"/>
          <s v="22.Dez"/>
          <s v="23.Dez"/>
          <s v="24.Dez"/>
          <s v="25.Dez"/>
          <s v="26.Dez"/>
          <s v="27.Dez"/>
          <s v="28.Dez"/>
          <s v="29.Dez"/>
          <s v="30.Dez"/>
          <s v="31.Dez"/>
          <s v="&gt;29.03.2018"/>
        </groupItems>
      </fieldGroup>
    </cacheField>
    <cacheField name="Teammitglied" numFmtId="0">
      <sharedItems count="2">
        <s v="Typ1"/>
        <s v="Typ2"/>
      </sharedItems>
    </cacheField>
    <cacheField name="Stunden" numFmtId="0">
      <sharedItems containsSemiMixedTypes="0" containsString="0" containsNumber="1" containsInteger="1" minValue="7" maxValue="40" count="7">
        <n v="20"/>
        <n v="15"/>
        <n v="40"/>
        <n v="10"/>
        <n v="16"/>
        <n v="8"/>
        <n v="7"/>
      </sharedItems>
    </cacheField>
    <cacheField name="Monate" numFmtId="0" databaseField="0">
      <fieldGroup base="0">
        <rangePr groupBy="months" startDate="2018-01-15T00:00:00" endDate="2018-03-29T00:00:00"/>
        <groupItems count="14">
          <s v="&lt;15.01.2018"/>
          <s v="Jän"/>
          <s v="Feb"/>
          <s v="Mär"/>
          <s v="Apr"/>
          <s v="Mai"/>
          <s v="Jun"/>
          <s v="Jul"/>
          <s v="Aug"/>
          <s v="Sep"/>
          <s v="Okt"/>
          <s v="Nov"/>
          <s v="Dez"/>
          <s v="&gt;29.03.2018"/>
        </groupItems>
      </fieldGroup>
    </cacheField>
    <cacheField name="PrzVon160" numFmtId="0" formula="Stunden/ 160" databaseField="0"/>
    <cacheField name="Monatsbez" numFmtId="0" formula="TEXT(Datum,&quot;MMMM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</r>
  <r>
    <x v="1"/>
    <x v="1"/>
    <x v="1"/>
  </r>
  <r>
    <x v="2"/>
    <x v="0"/>
    <x v="2"/>
  </r>
  <r>
    <x v="3"/>
    <x v="1"/>
    <x v="1"/>
  </r>
  <r>
    <x v="4"/>
    <x v="0"/>
    <x v="3"/>
  </r>
  <r>
    <x v="5"/>
    <x v="1"/>
    <x v="3"/>
  </r>
  <r>
    <x v="6"/>
    <x v="0"/>
    <x v="1"/>
  </r>
  <r>
    <x v="7"/>
    <x v="1"/>
    <x v="1"/>
  </r>
  <r>
    <x v="8"/>
    <x v="0"/>
    <x v="1"/>
  </r>
  <r>
    <x v="9"/>
    <x v="1"/>
    <x v="4"/>
  </r>
  <r>
    <x v="10"/>
    <x v="1"/>
    <x v="3"/>
  </r>
  <r>
    <x v="11"/>
    <x v="0"/>
    <x v="3"/>
  </r>
  <r>
    <x v="12"/>
    <x v="1"/>
    <x v="5"/>
  </r>
  <r>
    <x v="13"/>
    <x v="0"/>
    <x v="3"/>
  </r>
  <r>
    <x v="14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D70371-C988-4F35-831F-1AE13785B505}" name="Team_ZeitPivot3" cacheId="17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 rowHeaderCaption="Teammitglied" colHeaderCaption="Monate">
  <location ref="F32:N37" firstHeaderRow="1" firstDataRow="3" firstDataCol="1"/>
  <pivotFields count="6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dataField="1" compact="0" outline="0" showAll="0">
      <items count="8">
        <item x="6"/>
        <item x="5"/>
        <item x="3"/>
        <item x="1"/>
        <item x="4"/>
        <item x="0"/>
        <item x="2"/>
        <item t="default"/>
      </items>
    </pivotField>
    <pivotField axis="axisCol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 Std" fld="2" baseField="0" baseItem="0"/>
    <dataField name="%v.160" fld="4" baseField="1" baseItem="0" numFmtId="10"/>
  </dataFields>
  <formats count="6"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1">
          <reference field="3" count="3">
            <x v="1"/>
            <x v="2"/>
            <x v="3"/>
          </reference>
        </references>
      </pivotArea>
    </format>
    <format dxfId="20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Medium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5F7789-9349-49F2-94CB-C4C72B5A8847}" name="Team_ZeitPivot2" cacheId="17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 rowHeaderCaption="Teammitglied" colHeaderCaption="Monate">
  <location ref="F15:N20" firstHeaderRow="1" firstDataRow="3" firstDataCol="1"/>
  <pivotFields count="6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dataField="1" compact="0" outline="0" showAll="0">
      <items count="8">
        <item x="6"/>
        <item x="5"/>
        <item x="3"/>
        <item x="1"/>
        <item x="4"/>
        <item x="0"/>
        <item x="2"/>
        <item t="default"/>
      </items>
    </pivotField>
    <pivotField axis="axisCol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 Std" fld="2" baseField="0" baseItem="0"/>
    <dataField name="% Ges.Std." fld="2" showDataAs="percentOfTotal" baseField="1" baseItem="0" numFmtId="10"/>
  </dataFields>
  <formats count="6"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16">
      <pivotArea dataOnly="0" labelOnly="1" outline="0" fieldPosition="0">
        <references count="1">
          <reference field="3" count="3">
            <x v="1"/>
            <x v="2"/>
            <x v="3"/>
          </reference>
        </references>
      </pivotArea>
    </format>
    <format dxfId="15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CA194C-0526-4E97-93F0-69F5BB2DE07D}" name="Team_ZeitPivot" cacheId="17" applyNumberFormats="0" applyBorderFormats="0" applyFontFormats="0" applyPatternFormats="0" applyAlignmentFormats="0" applyWidthHeightFormats="1" dataCaption="Werte" grandTotalCaption="Gesamt-Typ" updatedVersion="6" minRefreshableVersion="3" useAutoFormatting="1" itemPrintTitles="1" mergeItem="1" createdVersion="6" indent="0" outline="1" outlineData="1" gridDropZones="1" multipleFieldFilters="0" rowHeaderCaption="Teammitglied" colHeaderCaption="Monate" fieldListSortAscending="1">
  <location ref="F1:N6" firstHeaderRow="1" firstDataRow="3" firstDataCol="1"/>
  <pivotFields count="6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dataField="1" showAll="0">
      <items count="8">
        <item x="6"/>
        <item x="5"/>
        <item x="3"/>
        <item x="1"/>
        <item x="4"/>
        <item x="0"/>
        <item x="2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ubtotalTop="0" dragToRow="0" dragToCol="0" dragToPage="0" showAll="0" defaultSubtotal="0"/>
    <pivotField subtotalTop="0"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 Std" fld="2" baseField="1" baseItem="0"/>
    <dataField name="% Std." fld="2" showDataAs="percentOfCol" baseField="1" baseItem="0" numFmtId="10"/>
  </dataFields>
  <formats count="6">
    <format dxfId="11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1">
      <pivotArea dataOnly="0" labelOnly="1" fieldPosition="0">
        <references count="1">
          <reference field="3" count="3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707D2E-C3CF-44F0-B03F-A3E89C1146D5}" name="Team_ZeitTabelle" displayName="Team_ZeitTabelle" ref="A1:C17" totalsRowCount="1">
  <autoFilter ref="A1:C16" xr:uid="{626D73FA-40A2-4EA2-820E-B1FD78F4E8A4}"/>
  <tableColumns count="3">
    <tableColumn id="1" xr3:uid="{31B639E6-15E0-4B7A-A539-D27C91E45D58}" name="Datum" totalsRowLabel="Ergebnis"/>
    <tableColumn id="2" xr3:uid="{BAF7F5EE-2CEB-4A4A-B75E-1EF13FE03A4F}" name="Teammitglied"/>
    <tableColumn id="3" xr3:uid="{D396DAAA-81A1-4745-B76B-D2F24606C98A}" name="Stunden" totalsRowFunction="sum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954B-4016-43B8-8871-509F8944EA1C}">
  <dimension ref="A1:C13"/>
  <sheetViews>
    <sheetView workbookViewId="0"/>
  </sheetViews>
  <sheetFormatPr baseColWidth="10" defaultRowHeight="15" x14ac:dyDescent="0.25"/>
  <cols>
    <col min="1" max="1" width="19.85546875" bestFit="1" customWidth="1"/>
    <col min="2" max="2" width="10.28515625" bestFit="1" customWidth="1"/>
    <col min="3" max="3" width="13.7109375" bestFit="1" customWidth="1"/>
  </cols>
  <sheetData>
    <row r="1" spans="1:3" x14ac:dyDescent="0.25">
      <c r="A1" s="14" t="s">
        <v>21</v>
      </c>
    </row>
    <row r="2" spans="1:3" x14ac:dyDescent="0.25">
      <c r="A2" s="15" t="s">
        <v>22</v>
      </c>
      <c r="B2" s="15" t="s">
        <v>23</v>
      </c>
      <c r="C2" s="15" t="s">
        <v>24</v>
      </c>
    </row>
    <row r="3" spans="1:3" x14ac:dyDescent="0.25">
      <c r="A3">
        <v>1</v>
      </c>
      <c r="B3" t="s">
        <v>25</v>
      </c>
      <c r="C3" t="s">
        <v>26</v>
      </c>
    </row>
    <row r="5" spans="1:3" x14ac:dyDescent="0.25">
      <c r="A5" s="14" t="s">
        <v>27</v>
      </c>
    </row>
    <row r="6" spans="1:3" x14ac:dyDescent="0.25">
      <c r="A6" s="15" t="s">
        <v>22</v>
      </c>
      <c r="B6" s="15" t="s">
        <v>28</v>
      </c>
      <c r="C6" s="15" t="s">
        <v>24</v>
      </c>
    </row>
    <row r="9" spans="1:3" x14ac:dyDescent="0.25">
      <c r="A9" s="14" t="s">
        <v>29</v>
      </c>
      <c r="B9" t="s">
        <v>30</v>
      </c>
    </row>
    <row r="10" spans="1:3" x14ac:dyDescent="0.25">
      <c r="B10" t="s">
        <v>31</v>
      </c>
    </row>
    <row r="12" spans="1:3" x14ac:dyDescent="0.25">
      <c r="B12" t="s">
        <v>32</v>
      </c>
    </row>
    <row r="13" spans="1:3" x14ac:dyDescent="0.25">
      <c r="B13" t="s">
        <v>33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E04C-FC02-4E61-BCAB-F09482B470F1}">
  <dimension ref="A1:N37"/>
  <sheetViews>
    <sheetView tabSelected="1" workbookViewId="0">
      <selection activeCell="M7" sqref="M7"/>
    </sheetView>
  </sheetViews>
  <sheetFormatPr baseColWidth="10" defaultRowHeight="15" x14ac:dyDescent="0.25"/>
  <cols>
    <col min="2" max="2" width="15.42578125" customWidth="1"/>
    <col min="3" max="3" width="10.5703125" customWidth="1"/>
    <col min="6" max="6" width="15.5703125" bestFit="1" customWidth="1"/>
    <col min="7" max="12" width="10.28515625" bestFit="1" customWidth="1"/>
    <col min="13" max="13" width="14.28515625" bestFit="1" customWidth="1"/>
    <col min="14" max="14" width="18.42578125" bestFit="1" customWidth="1"/>
    <col min="15" max="15" width="22" bestFit="1" customWidth="1"/>
    <col min="16" max="16" width="14.28515625" bestFit="1" customWidth="1"/>
    <col min="17" max="17" width="15" bestFit="1" customWidth="1"/>
    <col min="18" max="18" width="30" bestFit="1" customWidth="1"/>
    <col min="19" max="19" width="11" bestFit="1" customWidth="1"/>
    <col min="20" max="20" width="4.85546875" bestFit="1" customWidth="1"/>
    <col min="21" max="21" width="11" bestFit="1" customWidth="1"/>
    <col min="22" max="22" width="4.85546875" bestFit="1" customWidth="1"/>
    <col min="23" max="23" width="11" bestFit="1" customWidth="1"/>
    <col min="24" max="25" width="15.5703125" bestFit="1" customWidth="1"/>
  </cols>
  <sheetData>
    <row r="1" spans="1:14" x14ac:dyDescent="0.25">
      <c r="A1" s="10" t="s">
        <v>0</v>
      </c>
      <c r="B1" s="10" t="s">
        <v>1</v>
      </c>
      <c r="C1" s="11" t="s">
        <v>2</v>
      </c>
      <c r="F1" s="5"/>
      <c r="G1" s="4" t="s">
        <v>9</v>
      </c>
      <c r="H1" s="5"/>
      <c r="I1" s="5"/>
      <c r="J1" s="5"/>
      <c r="K1" s="5"/>
      <c r="L1" s="5"/>
      <c r="M1" s="5"/>
      <c r="N1" s="5"/>
    </row>
    <row r="2" spans="1:14" x14ac:dyDescent="0.25">
      <c r="A2" s="12">
        <v>43115</v>
      </c>
      <c r="B2" s="10" t="s">
        <v>3</v>
      </c>
      <c r="C2" s="10">
        <v>20</v>
      </c>
      <c r="F2" s="5"/>
      <c r="G2" s="6" t="s">
        <v>6</v>
      </c>
      <c r="H2" s="7"/>
      <c r="I2" s="6" t="s">
        <v>7</v>
      </c>
      <c r="J2" s="7"/>
      <c r="K2" s="6" t="s">
        <v>8</v>
      </c>
      <c r="L2" s="7"/>
      <c r="M2" s="16" t="s">
        <v>14</v>
      </c>
      <c r="N2" s="16" t="s">
        <v>17</v>
      </c>
    </row>
    <row r="3" spans="1:14" x14ac:dyDescent="0.25">
      <c r="A3" s="12">
        <v>43117</v>
      </c>
      <c r="B3" s="10" t="s">
        <v>4</v>
      </c>
      <c r="C3" s="10">
        <v>15</v>
      </c>
      <c r="F3" s="4" t="s">
        <v>1</v>
      </c>
      <c r="G3" s="13" t="s">
        <v>10</v>
      </c>
      <c r="H3" s="13" t="s">
        <v>11</v>
      </c>
      <c r="I3" s="13" t="s">
        <v>10</v>
      </c>
      <c r="J3" s="13" t="s">
        <v>11</v>
      </c>
      <c r="K3" s="13" t="s">
        <v>10</v>
      </c>
      <c r="L3" s="13" t="s">
        <v>11</v>
      </c>
      <c r="M3" s="17"/>
      <c r="N3" s="17"/>
    </row>
    <row r="4" spans="1:14" x14ac:dyDescent="0.25">
      <c r="A4" s="12">
        <v>43119</v>
      </c>
      <c r="B4" s="10" t="s">
        <v>3</v>
      </c>
      <c r="C4" s="10">
        <v>40</v>
      </c>
      <c r="F4" s="1" t="s">
        <v>3</v>
      </c>
      <c r="G4" s="2">
        <v>70</v>
      </c>
      <c r="H4" s="3">
        <v>0.63636363636363635</v>
      </c>
      <c r="I4" s="2">
        <v>30</v>
      </c>
      <c r="J4" s="3">
        <v>0.42253521126760563</v>
      </c>
      <c r="K4" s="2">
        <v>20</v>
      </c>
      <c r="L4" s="3">
        <v>0.5714285714285714</v>
      </c>
      <c r="M4" s="2">
        <v>120</v>
      </c>
      <c r="N4" s="3">
        <v>0.55555555555555558</v>
      </c>
    </row>
    <row r="5" spans="1:14" x14ac:dyDescent="0.25">
      <c r="A5" s="12">
        <v>43121</v>
      </c>
      <c r="B5" s="10" t="s">
        <v>4</v>
      </c>
      <c r="C5" s="10">
        <v>15</v>
      </c>
      <c r="F5" s="1" t="s">
        <v>4</v>
      </c>
      <c r="G5" s="2">
        <v>40</v>
      </c>
      <c r="H5" s="3">
        <v>0.36363636363636365</v>
      </c>
      <c r="I5" s="2">
        <v>41</v>
      </c>
      <c r="J5" s="3">
        <v>0.57746478873239437</v>
      </c>
      <c r="K5" s="2">
        <v>15</v>
      </c>
      <c r="L5" s="3">
        <v>0.42857142857142855</v>
      </c>
      <c r="M5" s="2">
        <v>96</v>
      </c>
      <c r="N5" s="3">
        <v>0.44444444444444442</v>
      </c>
    </row>
    <row r="6" spans="1:14" x14ac:dyDescent="0.25">
      <c r="A6" s="12">
        <v>43123</v>
      </c>
      <c r="B6" s="10" t="s">
        <v>3</v>
      </c>
      <c r="C6" s="10">
        <v>10</v>
      </c>
      <c r="F6" s="1" t="s">
        <v>18</v>
      </c>
      <c r="G6" s="2">
        <v>110</v>
      </c>
      <c r="H6" s="3">
        <v>1</v>
      </c>
      <c r="I6" s="2">
        <v>71</v>
      </c>
      <c r="J6" s="3">
        <v>1</v>
      </c>
      <c r="K6" s="2">
        <v>35</v>
      </c>
      <c r="L6" s="3">
        <v>1</v>
      </c>
      <c r="M6" s="2">
        <v>216</v>
      </c>
      <c r="N6" s="3">
        <v>1</v>
      </c>
    </row>
    <row r="7" spans="1:14" x14ac:dyDescent="0.25">
      <c r="A7" s="12">
        <v>43128</v>
      </c>
      <c r="B7" s="10" t="s">
        <v>4</v>
      </c>
      <c r="C7" s="10">
        <v>10</v>
      </c>
    </row>
    <row r="8" spans="1:14" x14ac:dyDescent="0.25">
      <c r="A8" s="12">
        <v>43133</v>
      </c>
      <c r="B8" s="10" t="s">
        <v>3</v>
      </c>
      <c r="C8" s="10">
        <v>15</v>
      </c>
    </row>
    <row r="9" spans="1:14" x14ac:dyDescent="0.25">
      <c r="A9" s="12">
        <v>43136</v>
      </c>
      <c r="B9" s="10" t="s">
        <v>4</v>
      </c>
      <c r="C9" s="10">
        <v>15</v>
      </c>
    </row>
    <row r="10" spans="1:14" x14ac:dyDescent="0.25">
      <c r="A10" s="12">
        <v>43141</v>
      </c>
      <c r="B10" s="10" t="s">
        <v>3</v>
      </c>
      <c r="C10" s="10">
        <v>15</v>
      </c>
    </row>
    <row r="11" spans="1:14" x14ac:dyDescent="0.25">
      <c r="A11" s="12">
        <v>43151</v>
      </c>
      <c r="B11" s="10" t="s">
        <v>4</v>
      </c>
      <c r="C11" s="10">
        <v>16</v>
      </c>
    </row>
    <row r="12" spans="1:14" x14ac:dyDescent="0.25">
      <c r="A12" s="12">
        <v>43159</v>
      </c>
      <c r="B12" s="10" t="s">
        <v>4</v>
      </c>
      <c r="C12" s="10">
        <v>10</v>
      </c>
    </row>
    <row r="13" spans="1:14" x14ac:dyDescent="0.25">
      <c r="A13" s="12">
        <v>43174</v>
      </c>
      <c r="B13" s="10" t="s">
        <v>3</v>
      </c>
      <c r="C13" s="10">
        <v>10</v>
      </c>
    </row>
    <row r="14" spans="1:14" x14ac:dyDescent="0.25">
      <c r="A14" s="12">
        <v>43175</v>
      </c>
      <c r="B14" s="10" t="s">
        <v>4</v>
      </c>
      <c r="C14" s="10">
        <v>8</v>
      </c>
    </row>
    <row r="15" spans="1:14" x14ac:dyDescent="0.25">
      <c r="A15" s="12">
        <v>43179</v>
      </c>
      <c r="B15" s="10" t="s">
        <v>3</v>
      </c>
      <c r="C15" s="10">
        <v>10</v>
      </c>
      <c r="G15" s="9" t="s">
        <v>9</v>
      </c>
      <c r="H15" s="9" t="s">
        <v>13</v>
      </c>
    </row>
    <row r="16" spans="1:14" x14ac:dyDescent="0.25">
      <c r="A16" s="12">
        <v>43187</v>
      </c>
      <c r="B16" s="10" t="s">
        <v>4</v>
      </c>
      <c r="C16" s="10">
        <v>7</v>
      </c>
      <c r="G16" s="8" t="s">
        <v>6</v>
      </c>
      <c r="H16" s="8"/>
      <c r="I16" s="8" t="s">
        <v>7</v>
      </c>
      <c r="J16" s="8"/>
      <c r="K16" s="8" t="s">
        <v>8</v>
      </c>
      <c r="L16" s="8"/>
      <c r="M16" s="8" t="s">
        <v>14</v>
      </c>
      <c r="N16" s="8" t="s">
        <v>15</v>
      </c>
    </row>
    <row r="17" spans="1:14" x14ac:dyDescent="0.25">
      <c r="A17" s="10" t="s">
        <v>5</v>
      </c>
      <c r="B17" s="10"/>
      <c r="C17" s="10">
        <f>SUBTOTAL(109,Team_ZeitTabelle[Stunden])</f>
        <v>216</v>
      </c>
      <c r="F17" s="9" t="s">
        <v>1</v>
      </c>
      <c r="G17" s="8" t="s">
        <v>10</v>
      </c>
      <c r="H17" s="8" t="s">
        <v>16</v>
      </c>
      <c r="I17" s="8" t="s">
        <v>10</v>
      </c>
      <c r="J17" s="8" t="s">
        <v>16</v>
      </c>
      <c r="K17" s="8" t="s">
        <v>10</v>
      </c>
      <c r="L17" s="8" t="s">
        <v>16</v>
      </c>
    </row>
    <row r="18" spans="1:14" x14ac:dyDescent="0.25">
      <c r="F18" t="s">
        <v>3</v>
      </c>
      <c r="G18" s="2">
        <v>70</v>
      </c>
      <c r="H18" s="3">
        <v>0.32407407407407407</v>
      </c>
      <c r="I18" s="2">
        <v>30</v>
      </c>
      <c r="J18" s="3">
        <v>0.1388888888888889</v>
      </c>
      <c r="K18" s="2">
        <v>20</v>
      </c>
      <c r="L18" s="3">
        <v>9.2592592592592587E-2</v>
      </c>
      <c r="M18" s="2">
        <v>120</v>
      </c>
      <c r="N18" s="3">
        <v>0.55555555555555558</v>
      </c>
    </row>
    <row r="19" spans="1:14" x14ac:dyDescent="0.25">
      <c r="F19" t="s">
        <v>4</v>
      </c>
      <c r="G19" s="2">
        <v>40</v>
      </c>
      <c r="H19" s="3">
        <v>0.18518518518518517</v>
      </c>
      <c r="I19" s="2">
        <v>41</v>
      </c>
      <c r="J19" s="3">
        <v>0.18981481481481483</v>
      </c>
      <c r="K19" s="2">
        <v>15</v>
      </c>
      <c r="L19" s="3">
        <v>6.9444444444444448E-2</v>
      </c>
      <c r="M19" s="2">
        <v>96</v>
      </c>
      <c r="N19" s="3">
        <v>0.44444444444444442</v>
      </c>
    </row>
    <row r="20" spans="1:14" x14ac:dyDescent="0.25">
      <c r="F20" t="s">
        <v>12</v>
      </c>
      <c r="G20" s="2">
        <v>110</v>
      </c>
      <c r="H20" s="3">
        <v>0.5092592592592593</v>
      </c>
      <c r="I20" s="2">
        <v>71</v>
      </c>
      <c r="J20" s="3">
        <v>0.32870370370370372</v>
      </c>
      <c r="K20" s="2">
        <v>35</v>
      </c>
      <c r="L20" s="3">
        <v>0.16203703703703703</v>
      </c>
      <c r="M20" s="2">
        <v>216</v>
      </c>
      <c r="N20" s="3">
        <v>1</v>
      </c>
    </row>
    <row r="22" spans="1:14" x14ac:dyDescent="0.25">
      <c r="A22">
        <f>MONTH(A16)</f>
        <v>3</v>
      </c>
    </row>
    <row r="23" spans="1:14" x14ac:dyDescent="0.25">
      <c r="A23" t="str">
        <f>TEXT(A15,"MMM")</f>
        <v>Mär</v>
      </c>
    </row>
    <row r="32" spans="1:14" x14ac:dyDescent="0.25">
      <c r="G32" s="9" t="s">
        <v>9</v>
      </c>
      <c r="H32" s="9" t="s">
        <v>13</v>
      </c>
    </row>
    <row r="33" spans="6:14" x14ac:dyDescent="0.25">
      <c r="G33" s="8" t="s">
        <v>6</v>
      </c>
      <c r="H33" s="8"/>
      <c r="I33" s="8" t="s">
        <v>7</v>
      </c>
      <c r="J33" s="8"/>
      <c r="K33" s="8" t="s">
        <v>8</v>
      </c>
      <c r="L33" s="8"/>
      <c r="M33" s="8" t="s">
        <v>14</v>
      </c>
      <c r="N33" s="8" t="s">
        <v>19</v>
      </c>
    </row>
    <row r="34" spans="6:14" x14ac:dyDescent="0.25">
      <c r="F34" s="9" t="s">
        <v>1</v>
      </c>
      <c r="G34" s="8" t="s">
        <v>10</v>
      </c>
      <c r="H34" s="8" t="s">
        <v>20</v>
      </c>
      <c r="I34" s="8" t="s">
        <v>10</v>
      </c>
      <c r="J34" s="8" t="s">
        <v>20</v>
      </c>
      <c r="K34" s="8" t="s">
        <v>10</v>
      </c>
      <c r="L34" s="8" t="s">
        <v>20</v>
      </c>
    </row>
    <row r="35" spans="6:14" x14ac:dyDescent="0.25">
      <c r="F35" t="s">
        <v>3</v>
      </c>
      <c r="G35" s="2">
        <v>70</v>
      </c>
      <c r="H35" s="3">
        <v>0.4375</v>
      </c>
      <c r="I35" s="2">
        <v>30</v>
      </c>
      <c r="J35" s="3">
        <v>0.1875</v>
      </c>
      <c r="K35" s="2">
        <v>20</v>
      </c>
      <c r="L35" s="3">
        <v>0.125</v>
      </c>
      <c r="M35" s="2">
        <v>120</v>
      </c>
      <c r="N35" s="3">
        <v>0.75</v>
      </c>
    </row>
    <row r="36" spans="6:14" x14ac:dyDescent="0.25">
      <c r="F36" t="s">
        <v>4</v>
      </c>
      <c r="G36" s="2">
        <v>40</v>
      </c>
      <c r="H36" s="3">
        <v>0.25</v>
      </c>
      <c r="I36" s="2">
        <v>41</v>
      </c>
      <c r="J36" s="3">
        <v>0.25624999999999998</v>
      </c>
      <c r="K36" s="2">
        <v>15</v>
      </c>
      <c r="L36" s="3">
        <v>9.375E-2</v>
      </c>
      <c r="M36" s="2">
        <v>96</v>
      </c>
      <c r="N36" s="3">
        <v>0.6</v>
      </c>
    </row>
    <row r="37" spans="6:14" x14ac:dyDescent="0.25">
      <c r="F37" t="s">
        <v>12</v>
      </c>
      <c r="G37" s="2">
        <v>110</v>
      </c>
      <c r="H37" s="3">
        <v>0.6875</v>
      </c>
      <c r="I37" s="2">
        <v>71</v>
      </c>
      <c r="J37" s="3">
        <v>0.44374999999999998</v>
      </c>
      <c r="K37" s="2">
        <v>35</v>
      </c>
      <c r="L37" s="3">
        <v>0.21875</v>
      </c>
      <c r="M37" s="2">
        <v>216</v>
      </c>
      <c r="N37" s="3">
        <v>1.35</v>
      </c>
    </row>
  </sheetData>
  <mergeCells count="5">
    <mergeCell ref="K2:L2"/>
    <mergeCell ref="M2:M3"/>
    <mergeCell ref="N2:N3"/>
    <mergeCell ref="G2:H2"/>
    <mergeCell ref="I2:J2"/>
  </mergeCells>
  <pageMargins left="0.7" right="0.7" top="0.78740157499999996" bottom="0.78740157499999996" header="0.3" footer="0.3"/>
  <pageSetup paperSize="9"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Tabelle3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2018-07-12T12:00:57Z</dcterms:created>
  <dcterms:modified xsi:type="dcterms:W3CDTF">2018-07-12T16:52:09Z</dcterms:modified>
</cp:coreProperties>
</file>