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 defaultThemeVersion="166925"/>
  <xr:revisionPtr revIDLastSave="0" documentId="10_ncr:8100000_{A32B1C6B-67E9-4063-B1D3-6933E90097B2}" xr6:coauthVersionLast="33" xr6:coauthVersionMax="33" xr10:uidLastSave="{00000000-0000-0000-0000-000000000000}"/>
  <bookViews>
    <workbookView xWindow="0" yWindow="0" windowWidth="21570" windowHeight="10275" xr2:uid="{538D005A-8914-456C-87B0-1C41AD58FB9C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" i="1"/>
  <c r="E3" i="1"/>
  <c r="E4" i="1"/>
  <c r="E5" i="1"/>
  <c r="E6" i="1"/>
  <c r="E7" i="1"/>
  <c r="D3" i="1"/>
  <c r="D4" i="1"/>
  <c r="D5" i="1"/>
  <c r="D6" i="1"/>
  <c r="C8" i="1"/>
  <c r="B8" i="1"/>
  <c r="D7" i="1" s="1"/>
  <c r="D2" i="1" l="1"/>
  <c r="D8" i="1" s="1"/>
</calcChain>
</file>

<file path=xl/sharedStrings.xml><?xml version="1.0" encoding="utf-8"?>
<sst xmlns="http://schemas.openxmlformats.org/spreadsheetml/2006/main" count="12" uniqueCount="12">
  <si>
    <t>China</t>
  </si>
  <si>
    <t>Europe</t>
  </si>
  <si>
    <t>United States</t>
  </si>
  <si>
    <t>Japan</t>
  </si>
  <si>
    <t>Other</t>
  </si>
  <si>
    <t>South Korea</t>
  </si>
  <si>
    <t>Glob.prod.</t>
  </si>
  <si>
    <t>Production</t>
  </si>
  <si>
    <t>Sales</t>
  </si>
  <si>
    <t>Sales\Production:</t>
  </si>
  <si>
    <t>Ergebnis</t>
  </si>
  <si>
    <t>Net-Export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</si>
</sst>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quotePrefix="1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/>
  </cellXfs>
  <cellStyles count="1"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Medium9 2" pivot="0" count="8" xr9:uid="{895E44ED-2F21-48DB-BD86-9456821D422F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size="2" dxfId="7"/>
      <tableStyleElement type="secondRowStripe" size="2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1"/>
        <c:ser>
          <c:idx val="0"/>
          <c:order val="0"/>
          <c:tx>
            <c:strRef>
              <c:f>Tabelle1!$A$1</c:f>
              <c:strCache>
                <c:ptCount val="1"/>
                <c:pt idx="0">
                  <c:v>Sales\Production: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D1C-4D75-9A5D-5B97ED76940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D1C-4D75-9A5D-5B97ED76940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D1C-4D75-9A5D-5B97ED76940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D1C-4D75-9A5D-5B97ED76940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D1C-4D75-9A5D-5B97ED76940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D1C-4D75-9A5D-5B97ED76940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C7BFA48-BD92-4B66-9984-548746233477}" type="CELLRANGE">
                      <a:rPr lang="de-AT"/>
                      <a:pPr/>
                      <a:t>[ZELLBEREICH]</a:t>
                    </a:fld>
                    <a:r>
                      <a:rPr lang="de-AT" baseline="0"/>
                      <a:t> </a:t>
                    </a:r>
                    <a:fld id="{7CB0A445-DBBC-4C72-982A-CCEE72D711D5}" type="BUBBLESIZE">
                      <a:rPr lang="de-AT" baseline="0"/>
                      <a:pPr/>
                      <a:t>[BLASENGRÖSSE]</a:t>
                    </a:fld>
                    <a:endParaRPr lang="de-AT" baseline="0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D1C-4D75-9A5D-5B97ED7694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5F11244-BA17-4EA6-8651-6D8D1D0EEB17}" type="CELLRANGE">
                      <a:rPr lang="de-AT"/>
                      <a:pPr/>
                      <a:t>[ZELLBEREICH]</a:t>
                    </a:fld>
                    <a:r>
                      <a:rPr lang="de-AT" baseline="0"/>
                      <a:t> </a:t>
                    </a:r>
                    <a:fld id="{C979480D-04E1-405E-A2A5-873486BE5392}" type="BUBBLESIZE">
                      <a:rPr lang="de-AT" baseline="0"/>
                      <a:pPr/>
                      <a:t>[BLASENGRÖSSE]</a:t>
                    </a:fld>
                    <a:endParaRPr lang="de-AT" baseline="0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D1C-4D75-9A5D-5B97ED7694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AD9B402-564A-4609-9985-C06424F5E2B2}" type="CELLRANGE">
                      <a:rPr lang="de-AT"/>
                      <a:pPr/>
                      <a:t>[ZELLBEREICH]</a:t>
                    </a:fld>
                    <a:r>
                      <a:rPr lang="de-AT" baseline="0"/>
                      <a:t> </a:t>
                    </a:r>
                    <a:fld id="{C910B7FC-2EA1-4E34-9242-4773E96BEA41}" type="BUBBLESIZE">
                      <a:rPr lang="de-AT" baseline="0"/>
                      <a:pPr/>
                      <a:t>[BLASENGRÖSSE]</a:t>
                    </a:fld>
                    <a:endParaRPr lang="de-AT" baseline="0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D1C-4D75-9A5D-5B97ED7694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293ABF3-0620-484B-88BF-44EC15A9C0A8}" type="CELLRANGE">
                      <a:rPr lang="de-AT"/>
                      <a:pPr/>
                      <a:t>[ZELLBEREICH]</a:t>
                    </a:fld>
                    <a:r>
                      <a:rPr lang="de-AT" baseline="0"/>
                      <a:t> </a:t>
                    </a:r>
                    <a:fld id="{A10383B8-93D3-44F5-A733-2E05B2C9B2DC}" type="BUBBLESIZE">
                      <a:rPr lang="de-AT" baseline="0"/>
                      <a:pPr/>
                      <a:t>[BLASENGRÖSSE]</a:t>
                    </a:fld>
                    <a:endParaRPr lang="de-AT" baseline="0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D1C-4D75-9A5D-5B97ED7694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1832FE1-683A-45DA-8011-42AA801831C1}" type="CELLRANGE">
                      <a:rPr lang="de-AT"/>
                      <a:pPr/>
                      <a:t>[ZELLBEREICH]</a:t>
                    </a:fld>
                    <a:r>
                      <a:rPr lang="de-AT" baseline="0"/>
                      <a:t> </a:t>
                    </a:r>
                    <a:fld id="{BACD18DC-1C10-4105-B820-C7B4CBEFD7C8}" type="BUBBLESIZE">
                      <a:rPr lang="de-AT" baseline="0"/>
                      <a:pPr/>
                      <a:t>[BLASENGRÖSSE]</a:t>
                    </a:fld>
                    <a:endParaRPr lang="de-AT" baseline="0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D1C-4D75-9A5D-5B97ED76940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B429E94-EFFE-4DB2-9143-A5C533842E83}" type="CELLRANGE">
                      <a:rPr lang="de-AT"/>
                      <a:pPr/>
                      <a:t>[ZELLBEREICH]</a:t>
                    </a:fld>
                    <a:r>
                      <a:rPr lang="de-AT" baseline="0"/>
                      <a:t> </a:t>
                    </a:r>
                    <a:fld id="{FCA4CAE0-9E24-49D4-8A61-65B3862D4002}" type="BUBBLESIZE">
                      <a:rPr lang="de-AT" baseline="0"/>
                      <a:pPr/>
                      <a:t>[BLASENGRÖSSE]</a:t>
                    </a:fld>
                    <a:endParaRPr lang="de-AT" baseline="0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D1C-4D75-9A5D-5B97ED7694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Tabelle1!$B$2:$B$7</c:f>
              <c:numCache>
                <c:formatCode>General</c:formatCode>
                <c:ptCount val="6"/>
                <c:pt idx="0">
                  <c:v>1200000</c:v>
                </c:pt>
                <c:pt idx="1">
                  <c:v>780000</c:v>
                </c:pt>
                <c:pt idx="2">
                  <c:v>660000</c:v>
                </c:pt>
                <c:pt idx="3">
                  <c:v>460000</c:v>
                </c:pt>
                <c:pt idx="4">
                  <c:v>180000</c:v>
                </c:pt>
                <c:pt idx="5">
                  <c:v>80000</c:v>
                </c:pt>
              </c:numCache>
            </c:numRef>
          </c:xVal>
          <c:yVal>
            <c:numRef>
              <c:f>Tabelle1!$C$2:$C$7</c:f>
              <c:numCache>
                <c:formatCode>General</c:formatCode>
                <c:ptCount val="6"/>
                <c:pt idx="0">
                  <c:v>1200000</c:v>
                </c:pt>
                <c:pt idx="1">
                  <c:v>1010000</c:v>
                </c:pt>
                <c:pt idx="2">
                  <c:v>810000</c:v>
                </c:pt>
                <c:pt idx="3">
                  <c:v>210000</c:v>
                </c:pt>
                <c:pt idx="4">
                  <c:v>110000</c:v>
                </c:pt>
                <c:pt idx="5">
                  <c:v>20000</c:v>
                </c:pt>
              </c:numCache>
            </c:numRef>
          </c:yVal>
          <c:bubbleSize>
            <c:numRef>
              <c:f>Tabelle1!$D$2:$D$7</c:f>
              <c:numCache>
                <c:formatCode>0%</c:formatCode>
                <c:ptCount val="6"/>
                <c:pt idx="0">
                  <c:v>0.35714285714285715</c:v>
                </c:pt>
                <c:pt idx="1">
                  <c:v>0.23214285714285715</c:v>
                </c:pt>
                <c:pt idx="2">
                  <c:v>0.19642857142857142</c:v>
                </c:pt>
                <c:pt idx="3">
                  <c:v>0.13690476190476192</c:v>
                </c:pt>
                <c:pt idx="4">
                  <c:v>5.3571428571428568E-2</c:v>
                </c:pt>
                <c:pt idx="5">
                  <c:v>2.3809523809523808E-2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Tabelle1!$A$2:$A$7</c15:f>
                <c15:dlblRangeCache>
                  <c:ptCount val="6"/>
                  <c:pt idx="0">
                    <c:v>China</c:v>
                  </c:pt>
                  <c:pt idx="1">
                    <c:v>Europe</c:v>
                  </c:pt>
                  <c:pt idx="2">
                    <c:v>United States</c:v>
                  </c:pt>
                  <c:pt idx="3">
                    <c:v>Japan</c:v>
                  </c:pt>
                  <c:pt idx="4">
                    <c:v>Other</c:v>
                  </c:pt>
                  <c:pt idx="5">
                    <c:v>South Korea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D1C-4D75-9A5D-5B97ED769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542734264"/>
        <c:axId val="542735576"/>
      </c:bubbleChart>
      <c:valAx>
        <c:axId val="54273426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 w="3175">
                      <a:solidFill>
                        <a:schemeClr val="accent1"/>
                      </a:solidFill>
                      <a:prstDash val="sysDash"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n w="3175">
                      <a:solidFill>
                        <a:schemeClr val="accent1"/>
                      </a:solidFill>
                      <a:prstDash val="sysDash"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Electric vehicle production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 w="3175">
                    <a:solidFill>
                      <a:schemeClr val="accent1"/>
                    </a:solidFill>
                    <a:prstDash val="sysDash"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735576"/>
        <c:crosses val="autoZero"/>
        <c:crossBetween val="midCat"/>
      </c:valAx>
      <c:valAx>
        <c:axId val="542735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accent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n>
                      <a:solidFill>
                        <a:schemeClr val="accent1"/>
                      </a:solidFill>
                    </a:ln>
                  </a:rPr>
                  <a:t>Electric vehicle 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accent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734264"/>
        <c:crosses val="autoZero"/>
        <c:crossBetween val="midCat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11</xdr:row>
      <xdr:rowOff>109537</xdr:rowOff>
    </xdr:from>
    <xdr:to>
      <xdr:col>13</xdr:col>
      <xdr:colOff>266700</xdr:colOff>
      <xdr:row>41</xdr:row>
      <xdr:rowOff>161925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C878E19-7414-454C-91C8-A9428950FF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0.10297</cdr:x>
      <cdr:y>0.02395</cdr:y>
    </cdr:from>
    <cdr:to>
      <cdr:x>0.95881</cdr:x>
      <cdr:y>0.90421</cdr:y>
    </cdr:to>
    <cdr:grpSp>
      <cdr:nvGrpSpPr>
        <cdr:cNvPr id="15" name="Gruppieren 14">
          <a:extLst xmlns:a="http://schemas.openxmlformats.org/drawingml/2006/main">
            <a:ext uri="{FF2B5EF4-FFF2-40B4-BE49-F238E27FC236}">
              <a16:creationId xmlns:a16="http://schemas.microsoft.com/office/drawing/2014/main" id="{DDE0891F-B12D-4FB5-ADED-7A3B9E0EA28A}"/>
            </a:ext>
          </a:extLst>
        </cdr:cNvPr>
        <cdr:cNvGrpSpPr/>
      </cdr:nvGrpSpPr>
      <cdr:grpSpPr>
        <a:xfrm xmlns:a="http://schemas.openxmlformats.org/drawingml/2006/main">
          <a:off x="827786" y="138129"/>
          <a:ext cx="6880184" cy="5076801"/>
          <a:chOff x="857251" y="1023938"/>
          <a:chExt cx="7153275" cy="4191002"/>
        </a:xfrm>
      </cdr:grpSpPr>
      <cdr:cxnSp macro="">
        <cdr:nvCxnSpPr>
          <cdr:cNvPr id="3" name="Gerader Verbinder 2">
            <a:extLst xmlns:a="http://schemas.openxmlformats.org/drawingml/2006/main">
              <a:ext uri="{FF2B5EF4-FFF2-40B4-BE49-F238E27FC236}">
                <a16:creationId xmlns:a16="http://schemas.microsoft.com/office/drawing/2014/main" id="{7B5E2F11-ED35-45FE-893B-1E38925FCDBB}"/>
              </a:ext>
            </a:extLst>
          </cdr:cNvPr>
          <cdr:cNvCxnSpPr/>
        </cdr:nvCxnSpPr>
        <cdr:spPr>
          <a:xfrm xmlns:a="http://schemas.openxmlformats.org/drawingml/2006/main" flipV="1">
            <a:off x="857251" y="1023938"/>
            <a:ext cx="7153275" cy="4191002"/>
          </a:xfrm>
          <a:prstGeom xmlns:a="http://schemas.openxmlformats.org/drawingml/2006/main" prst="line">
            <a:avLst/>
          </a:prstGeom>
          <a:ln xmlns:a="http://schemas.openxmlformats.org/drawingml/2006/main"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" name="Gerade Verbindung mit Pfeil 6">
            <a:extLst xmlns:a="http://schemas.openxmlformats.org/drawingml/2006/main">
              <a:ext uri="{FF2B5EF4-FFF2-40B4-BE49-F238E27FC236}">
                <a16:creationId xmlns:a16="http://schemas.microsoft.com/office/drawing/2014/main" id="{DEBD2A79-0CBE-45BF-BA97-4D458F682ADD}"/>
              </a:ext>
            </a:extLst>
          </cdr:cNvPr>
          <cdr:cNvCxnSpPr/>
        </cdr:nvCxnSpPr>
        <cdr:spPr>
          <a:xfrm xmlns:a="http://schemas.openxmlformats.org/drawingml/2006/main" flipV="1">
            <a:off x="3352801" y="3300413"/>
            <a:ext cx="0" cy="428625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0" name="Gerade Verbindung mit Pfeil 9">
            <a:extLst xmlns:a="http://schemas.openxmlformats.org/drawingml/2006/main">
              <a:ext uri="{FF2B5EF4-FFF2-40B4-BE49-F238E27FC236}">
                <a16:creationId xmlns:a16="http://schemas.microsoft.com/office/drawing/2014/main" id="{28FF841B-F056-4DB6-9A33-618458F1530C}"/>
              </a:ext>
            </a:extLst>
          </cdr:cNvPr>
          <cdr:cNvCxnSpPr/>
        </cdr:nvCxnSpPr>
        <cdr:spPr>
          <a:xfrm xmlns:a="http://schemas.openxmlformats.org/drawingml/2006/main">
            <a:off x="3724276" y="3548064"/>
            <a:ext cx="9525" cy="4000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2">
            <a:extLst xmlns:a="http://schemas.openxmlformats.org/drawingml/2006/main">
              <a:ext uri="{FF2B5EF4-FFF2-40B4-BE49-F238E27FC236}">
                <a16:creationId xmlns:a16="http://schemas.microsoft.com/office/drawing/2014/main" id="{5F01B614-61BF-4B64-8FB5-26F1DCA1814F}"/>
              </a:ext>
            </a:extLst>
          </cdr:cNvPr>
          <cdr:cNvSpPr txBox="1"/>
        </cdr:nvSpPr>
        <cdr:spPr>
          <a:xfrm xmlns:a="http://schemas.openxmlformats.org/drawingml/2006/main">
            <a:off x="2228850" y="3338512"/>
            <a:ext cx="1095375" cy="46672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rot="0" vertOverflow="clip" horzOverflow="clip" wrap="none" rtlCol="0" anchor="b" anchorCtr="1"/>
          <a:lstStyle xmlns:a="http://schemas.openxmlformats.org/drawingml/2006/main"/>
          <a:p xmlns:a="http://schemas.openxmlformats.org/drawingml/2006/main">
            <a:r>
              <a:rPr lang="de-AT" sz="1100">
                <a:solidFill>
                  <a:sysClr val="windowText" lastClr="000000"/>
                </a:solidFill>
              </a:rPr>
              <a:t>Net electric</a:t>
            </a:r>
            <a:br>
              <a:rPr lang="de-AT" sz="1100">
                <a:solidFill>
                  <a:sysClr val="windowText" lastClr="000000"/>
                </a:solidFill>
              </a:rPr>
            </a:br>
            <a:r>
              <a:rPr lang="de-AT" sz="1100">
                <a:solidFill>
                  <a:sysClr val="windowText" lastClr="000000"/>
                </a:solidFill>
              </a:rPr>
              <a:t>vehicle importer</a:t>
            </a:r>
          </a:p>
        </cdr:txBody>
      </cdr:sp>
      <cdr:sp macro="" textlink="">
        <cdr:nvSpPr>
          <cdr:cNvPr id="14" name="Textfeld 13">
            <a:extLst xmlns:a="http://schemas.openxmlformats.org/drawingml/2006/main">
              <a:ext uri="{FF2B5EF4-FFF2-40B4-BE49-F238E27FC236}">
                <a16:creationId xmlns:a16="http://schemas.microsoft.com/office/drawing/2014/main" id="{C81D718D-0D15-42D8-9B43-955BCD7B298D}"/>
              </a:ext>
            </a:extLst>
          </cdr:cNvPr>
          <cdr:cNvSpPr txBox="1"/>
        </cdr:nvSpPr>
        <cdr:spPr>
          <a:xfrm xmlns:a="http://schemas.openxmlformats.org/drawingml/2006/main">
            <a:off x="3781426" y="3548062"/>
            <a:ext cx="1257300" cy="4667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de-AT" sz="1100"/>
              <a:t>Net electric</a:t>
            </a:r>
            <a:br>
              <a:rPr lang="de-AT" sz="1100"/>
            </a:br>
            <a:r>
              <a:rPr lang="de-AT" sz="1100"/>
              <a:t>vehicle exporter</a:t>
            </a:r>
          </a:p>
        </cdr:txBody>
      </cdr:sp>
    </cdr:grp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0DC233-0383-4DBA-B274-822EF1EDC155}" name="ElecVeh" displayName="ElecVeh" ref="A1:E8" totalsRowCount="1">
  <autoFilter ref="A1:E7" xr:uid="{E3BA7AF5-CCD8-4B04-BEC2-835964053539}"/>
  <tableColumns count="5">
    <tableColumn id="1" xr3:uid="{612B072C-1912-4293-BA40-42011EC51986}" name="Sales\Production:" totalsRowLabel="Ergebnis" totalsRowDxfId="5"/>
    <tableColumn id="2" xr3:uid="{2CEBCBEB-2C84-40F0-8040-4E0E4AC063E9}" name="Production" totalsRowFunction="sum" totalsRowDxfId="4"/>
    <tableColumn id="3" xr3:uid="{5CB1D8F9-2187-4F92-80EC-9CF289ABFC34}" name="Sales" totalsRowFunction="sum" totalsRowDxfId="3"/>
    <tableColumn id="4" xr3:uid="{B0A1C19F-6EE5-4C06-8C3D-C8C6E954F243}" name="Glob.prod." totalsRowFunction="sum" totalsRowDxfId="2">
      <calculatedColumnFormula>ElecVeh[[#This Row],[Production]]/ElecVeh[[#Totals],[Production]]</calculatedColumnFormula>
    </tableColumn>
    <tableColumn id="5" xr3:uid="{A69B0864-1791-489C-B9DE-5B02F8C1E5EE}" name="Net-Export" totalsRowFunction="sum" dataDxfId="1" totalsRowDxfId="0">
      <calculatedColumnFormula>ElecVeh[[#This Row],[Production]]-ElecVeh[[#This Row],[Sales]]</calculatedColumnFormula>
    </tableColumn>
  </tableColumns>
  <tableStyleInfo name="TableStyleMedium9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F80A-D23A-4460-9BC2-29AABE840E34}">
  <dimension ref="A1:E8"/>
  <sheetViews>
    <sheetView tabSelected="1" workbookViewId="0">
      <selection activeCell="A3" sqref="A3"/>
    </sheetView>
  </sheetViews>
  <sheetFormatPr baseColWidth="10" defaultRowHeight="15" x14ac:dyDescent="0.25"/>
  <cols>
    <col min="1" max="1" width="18.85546875" customWidth="1"/>
    <col min="2" max="2" width="10.7109375" bestFit="1" customWidth="1"/>
    <col min="3" max="3" width="8" bestFit="1" customWidth="1"/>
    <col min="4" max="4" width="10.5703125" bestFit="1" customWidth="1"/>
  </cols>
  <sheetData>
    <row r="1" spans="1:5" x14ac:dyDescent="0.25">
      <c r="A1" s="2" t="s">
        <v>9</v>
      </c>
      <c r="B1" s="3" t="s">
        <v>7</v>
      </c>
      <c r="C1" s="3" t="s">
        <v>8</v>
      </c>
      <c r="D1" s="3" t="s">
        <v>6</v>
      </c>
      <c r="E1" s="1" t="s">
        <v>11</v>
      </c>
    </row>
    <row r="2" spans="1:5" x14ac:dyDescent="0.25">
      <c r="A2" s="2" t="s">
        <v>0</v>
      </c>
      <c r="B2" s="4">
        <v>1200000</v>
      </c>
      <c r="C2" s="4">
        <v>1200000</v>
      </c>
      <c r="D2" s="5">
        <f>ElecVeh[[#This Row],[Production]]/ElecVeh[[#Totals],[Production]]</f>
        <v>0.35714285714285715</v>
      </c>
      <c r="E2">
        <f>ElecVeh[[#This Row],[Production]]-ElecVeh[[#This Row],[Sales]]</f>
        <v>0</v>
      </c>
    </row>
    <row r="3" spans="1:5" x14ac:dyDescent="0.25">
      <c r="A3" s="4" t="s">
        <v>1</v>
      </c>
      <c r="B3" s="4">
        <v>780000</v>
      </c>
      <c r="C3" s="4">
        <v>1010000</v>
      </c>
      <c r="D3" s="5">
        <f>ElecVeh[[#This Row],[Production]]/ElecVeh[[#Totals],[Production]]</f>
        <v>0.23214285714285715</v>
      </c>
      <c r="E3">
        <f>ElecVeh[[#This Row],[Production]]-ElecVeh[[#This Row],[Sales]]</f>
        <v>-230000</v>
      </c>
    </row>
    <row r="4" spans="1:5" x14ac:dyDescent="0.25">
      <c r="A4" s="4" t="s">
        <v>2</v>
      </c>
      <c r="B4" s="4">
        <v>660000</v>
      </c>
      <c r="C4" s="4">
        <v>810000</v>
      </c>
      <c r="D4" s="5">
        <f>ElecVeh[[#This Row],[Production]]/ElecVeh[[#Totals],[Production]]</f>
        <v>0.19642857142857142</v>
      </c>
      <c r="E4">
        <f>ElecVeh[[#This Row],[Production]]-ElecVeh[[#This Row],[Sales]]</f>
        <v>-150000</v>
      </c>
    </row>
    <row r="5" spans="1:5" x14ac:dyDescent="0.25">
      <c r="A5" s="4" t="s">
        <v>3</v>
      </c>
      <c r="B5" s="4">
        <v>460000</v>
      </c>
      <c r="C5" s="4">
        <v>210000</v>
      </c>
      <c r="D5" s="5">
        <f>ElecVeh[[#This Row],[Production]]/ElecVeh[[#Totals],[Production]]</f>
        <v>0.13690476190476192</v>
      </c>
      <c r="E5">
        <f>ElecVeh[[#This Row],[Production]]-ElecVeh[[#This Row],[Sales]]</f>
        <v>250000</v>
      </c>
    </row>
    <row r="6" spans="1:5" x14ac:dyDescent="0.25">
      <c r="A6" s="4" t="s">
        <v>4</v>
      </c>
      <c r="B6" s="4">
        <v>180000</v>
      </c>
      <c r="C6" s="4">
        <v>110000</v>
      </c>
      <c r="D6" s="5">
        <f>ElecVeh[[#This Row],[Production]]/ElecVeh[[#Totals],[Production]]</f>
        <v>5.3571428571428568E-2</v>
      </c>
      <c r="E6">
        <f>ElecVeh[[#This Row],[Production]]-ElecVeh[[#This Row],[Sales]]</f>
        <v>70000</v>
      </c>
    </row>
    <row r="7" spans="1:5" x14ac:dyDescent="0.25">
      <c r="A7" s="4" t="s">
        <v>5</v>
      </c>
      <c r="B7" s="4">
        <v>80000</v>
      </c>
      <c r="C7" s="4">
        <v>20000</v>
      </c>
      <c r="D7" s="5">
        <f>ElecVeh[[#This Row],[Production]]/ElecVeh[[#Totals],[Production]]</f>
        <v>2.3809523809523808E-2</v>
      </c>
      <c r="E7">
        <f>ElecVeh[[#This Row],[Production]]-ElecVeh[[#This Row],[Sales]]</f>
        <v>60000</v>
      </c>
    </row>
    <row r="8" spans="1:5" x14ac:dyDescent="0.25">
      <c r="A8" s="4" t="s">
        <v>10</v>
      </c>
      <c r="B8" s="4">
        <f>SUBTOTAL(109,ElecVeh[Production])</f>
        <v>3360000</v>
      </c>
      <c r="C8" s="4">
        <f>SUBTOTAL(109,ElecVeh[Sales])</f>
        <v>3360000</v>
      </c>
      <c r="D8" s="5">
        <f>SUBTOTAL(109,ElecVeh[Glob.prod.])</f>
        <v>1</v>
      </c>
      <c r="E8" s="4">
        <f>SUBTOTAL(109,ElecVeh[Net-Export])</f>
        <v>0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2018-06-11T12:19:06Z</dcterms:created>
  <dcterms:modified xsi:type="dcterms:W3CDTF">2018-06-11T12:19:46Z</dcterms:modified>
</cp:coreProperties>
</file>