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D:\Partei der Rentner Berlin\alle daten internet\Alle-Installer\2026-03-PDR-Mitglieder\Mitglieder-Daten\"/>
    </mc:Choice>
  </mc:AlternateContent>
  <xr:revisionPtr revIDLastSave="0" documentId="13_ncr:1_{0702EB10-1443-4B0F-A9C1-5B83D6B4C5BE}" xr6:coauthVersionLast="47" xr6:coauthVersionMax="47" xr10:uidLastSave="{00000000-0000-0000-0000-000000000000}"/>
  <bookViews>
    <workbookView xWindow="1215" yWindow="420" windowWidth="28995" windowHeight="16815" activeTab="2" xr2:uid="{00000000-000D-0000-FFFF-FFFF00000000}"/>
  </bookViews>
  <sheets>
    <sheet name="haupt" sheetId="13" r:id="rId1"/>
    <sheet name="start" sheetId="11" r:id="rId2"/>
    <sheet name="mitglieder" sheetId="1" r:id="rId3"/>
    <sheet name="Tabelle1" sheetId="12" r:id="rId4"/>
    <sheet name="zahlungen" sheetId="8" r:id="rId5"/>
    <sheet name="serien" sheetId="6" r:id="rId6"/>
    <sheet name="e-mails" sheetId="2" r:id="rId7"/>
    <sheet name="Brief-VW" sheetId="5" r:id="rId8"/>
  </sheets>
  <definedNames>
    <definedName name="_xlnm._FilterDatabase" localSheetId="7" hidden="1">'Brief-VW'!$A$1:$G$1</definedName>
    <definedName name="_xlnm._FilterDatabase" localSheetId="6" hidden="1">'e-mails'!$A$1:$D$1</definedName>
    <definedName name="_xlnm._FilterDatabase" localSheetId="2" hidden="1">mitglieder!$A$1:$T$1</definedName>
    <definedName name="_xlnm._FilterDatabase" localSheetId="5" hidden="1">serien!$A$1:$E$1</definedName>
    <definedName name="Farbe">GET.CELL(38,mitglieder!A1)</definedName>
    <definedName name="Farbe01">GET.CELL(63,INDIRECT("ZS(-1)",))</definedName>
    <definedName name="Farbe02">GET.CELL(63,INDIRECT("ZS(-1)",))</definedName>
    <definedName name="Farbe10" localSheetId="2">GET.CELL(63,INDIRECT("ZS",))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" i="8" l="1"/>
  <c r="D3" i="8"/>
  <c r="E3" i="8"/>
  <c r="C3" i="8"/>
  <c r="B3" i="2"/>
  <c r="A3" i="2"/>
  <c r="D2" i="8"/>
  <c r="E2" i="8"/>
  <c r="D2" i="2"/>
  <c r="E2" i="6"/>
  <c r="D2" i="6"/>
  <c r="C2" i="6"/>
  <c r="C2" i="2"/>
  <c r="B2" i="2"/>
  <c r="Q2" i="1"/>
  <c r="Q3" i="1"/>
  <c r="Q4" i="1"/>
  <c r="Q5" i="1"/>
  <c r="Q6" i="1"/>
  <c r="Q7" i="1"/>
  <c r="Q8" i="1"/>
  <c r="Q9" i="1"/>
  <c r="L2" i="1"/>
  <c r="A2" i="2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9" i="1"/>
  <c r="Q28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6" i="1"/>
  <c r="Q45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1" i="1"/>
  <c r="Q160" i="1"/>
  <c r="Q162" i="1"/>
  <c r="Q163" i="1"/>
  <c r="Q164" i="1"/>
  <c r="Q165" i="1"/>
  <c r="Q166" i="1"/>
  <c r="Q167" i="1"/>
  <c r="K18" i="12"/>
  <c r="K17" i="12"/>
  <c r="K16" i="12"/>
  <c r="K15" i="12"/>
  <c r="K14" i="12"/>
  <c r="K13" i="12"/>
  <c r="M2" i="12"/>
  <c r="R2" i="12"/>
  <c r="Q2" i="12"/>
  <c r="P2" i="12"/>
  <c r="O2" i="12"/>
  <c r="N2" i="12"/>
  <c r="J2" i="12"/>
  <c r="I2" i="12"/>
  <c r="K2" i="12" s="1"/>
  <c r="H2" i="12"/>
  <c r="G2" i="12"/>
  <c r="F2" i="12"/>
  <c r="E2" i="12"/>
  <c r="D2" i="12"/>
  <c r="C2" i="12"/>
  <c r="S2" i="12"/>
  <c r="C189" i="1"/>
  <c r="F189" i="1" s="1"/>
  <c r="B2" i="12"/>
  <c r="A2" i="1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C3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3" i="8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L15" i="12" a="1"/>
  <c r="L18" i="12" a="1"/>
  <c r="L13" i="12" a="1"/>
  <c r="L14" i="12" a="1"/>
  <c r="L16" i="12" a="1"/>
  <c r="L17" i="12" a="1"/>
  <c r="B3" i="6" l="1"/>
  <c r="A3" i="6"/>
  <c r="C3" i="2"/>
  <c r="B2" i="6"/>
  <c r="A2" i="6"/>
  <c r="B2" i="8"/>
  <c r="C2" i="8"/>
  <c r="A2" i="8"/>
  <c r="L13" i="12"/>
  <c r="L14" i="12"/>
  <c r="L16" i="12"/>
  <c r="L15" i="12"/>
  <c r="L17" i="12"/>
  <c r="L18" i="12"/>
  <c r="C188" i="1"/>
  <c r="F165" i="8"/>
  <c r="F141" i="8"/>
  <c r="F117" i="8"/>
  <c r="F93" i="8"/>
  <c r="F69" i="8"/>
  <c r="F45" i="8"/>
  <c r="F21" i="8"/>
  <c r="F144" i="8"/>
  <c r="F72" i="8"/>
  <c r="F97" i="8"/>
  <c r="F96" i="8"/>
  <c r="F145" i="8"/>
  <c r="F121" i="8"/>
  <c r="F120" i="8"/>
  <c r="F166" i="8"/>
  <c r="F142" i="8"/>
  <c r="F118" i="8"/>
  <c r="F94" i="8"/>
  <c r="F70" i="8"/>
  <c r="F46" i="8"/>
  <c r="F22" i="8"/>
  <c r="F159" i="8"/>
  <c r="F158" i="8"/>
  <c r="F110" i="8"/>
  <c r="F83" i="8"/>
  <c r="F154" i="8"/>
  <c r="F130" i="8"/>
  <c r="F106" i="8"/>
  <c r="F82" i="8"/>
  <c r="F58" i="8"/>
  <c r="F34" i="8"/>
  <c r="F10" i="8"/>
  <c r="F134" i="8"/>
  <c r="F111" i="8"/>
  <c r="F63" i="8"/>
  <c r="F62" i="8"/>
  <c r="F29" i="8"/>
  <c r="F135" i="8"/>
  <c r="F87" i="8"/>
  <c r="F39" i="8"/>
  <c r="F15" i="8"/>
  <c r="F156" i="8"/>
  <c r="F132" i="8"/>
  <c r="F108" i="8"/>
  <c r="F84" i="8"/>
  <c r="F60" i="8"/>
  <c r="F36" i="8"/>
  <c r="F12" i="8"/>
  <c r="F86" i="8"/>
  <c r="F38" i="8"/>
  <c r="F14" i="8"/>
  <c r="F107" i="8"/>
  <c r="F35" i="8"/>
  <c r="F153" i="8"/>
  <c r="F129" i="8"/>
  <c r="F105" i="8"/>
  <c r="F81" i="8"/>
  <c r="F57" i="8"/>
  <c r="F33" i="8"/>
  <c r="F9" i="8"/>
  <c r="F147" i="8"/>
  <c r="F123" i="8"/>
  <c r="F99" i="8"/>
  <c r="F75" i="8"/>
  <c r="F51" i="8"/>
  <c r="F27" i="8"/>
  <c r="F3" i="8"/>
  <c r="F122" i="8"/>
  <c r="F98" i="8"/>
  <c r="F74" i="8"/>
  <c r="F50" i="8"/>
  <c r="F26" i="8"/>
  <c r="F146" i="8"/>
  <c r="F73" i="8"/>
  <c r="F49" i="8"/>
  <c r="F25" i="8"/>
  <c r="F48" i="8"/>
  <c r="F24" i="8"/>
  <c r="F155" i="8"/>
  <c r="F59" i="8"/>
  <c r="F11" i="8"/>
  <c r="F131" i="8"/>
  <c r="F164" i="8"/>
  <c r="F140" i="8"/>
  <c r="F116" i="8"/>
  <c r="F92" i="8"/>
  <c r="F68" i="8"/>
  <c r="F44" i="8"/>
  <c r="F20" i="8"/>
  <c r="F18" i="8"/>
  <c r="F161" i="8"/>
  <c r="F40" i="8"/>
  <c r="F167" i="8"/>
  <c r="F143" i="8"/>
  <c r="F119" i="8"/>
  <c r="F95" i="8"/>
  <c r="F71" i="8"/>
  <c r="F47" i="8"/>
  <c r="F23" i="8"/>
  <c r="F163" i="8"/>
  <c r="F67" i="8"/>
  <c r="F160" i="8"/>
  <c r="F19" i="8"/>
  <c r="F2" i="8"/>
  <c r="F138" i="8"/>
  <c r="F66" i="8"/>
  <c r="F89" i="8"/>
  <c r="F157" i="8"/>
  <c r="F133" i="8"/>
  <c r="F109" i="8"/>
  <c r="F85" i="8"/>
  <c r="F61" i="8"/>
  <c r="F37" i="8"/>
  <c r="F13" i="8"/>
  <c r="F137" i="8"/>
  <c r="F136" i="8"/>
  <c r="F114" i="8"/>
  <c r="F112" i="8"/>
  <c r="F80" i="8"/>
  <c r="F91" i="8"/>
  <c r="F128" i="8"/>
  <c r="F8" i="8"/>
  <c r="F127" i="8"/>
  <c r="F79" i="8"/>
  <c r="F55" i="8"/>
  <c r="F7" i="8"/>
  <c r="F150" i="8"/>
  <c r="F126" i="8"/>
  <c r="F102" i="8"/>
  <c r="F78" i="8"/>
  <c r="F54" i="8"/>
  <c r="F30" i="8"/>
  <c r="F6" i="8"/>
  <c r="F115" i="8"/>
  <c r="F42" i="8"/>
  <c r="F113" i="8"/>
  <c r="F65" i="8"/>
  <c r="F17" i="8"/>
  <c r="F64" i="8"/>
  <c r="F56" i="8"/>
  <c r="F151" i="8"/>
  <c r="F103" i="8"/>
  <c r="F31" i="8"/>
  <c r="F149" i="8"/>
  <c r="F125" i="8"/>
  <c r="F101" i="8"/>
  <c r="F77" i="8"/>
  <c r="F53" i="8"/>
  <c r="F5" i="8"/>
  <c r="F162" i="8"/>
  <c r="F41" i="8"/>
  <c r="F16" i="8"/>
  <c r="F104" i="8"/>
  <c r="F148" i="8"/>
  <c r="F124" i="8"/>
  <c r="F100" i="8"/>
  <c r="F76" i="8"/>
  <c r="F52" i="8"/>
  <c r="F28" i="8"/>
  <c r="F4" i="8"/>
  <c r="F139" i="8"/>
  <c r="F90" i="8"/>
  <c r="F88" i="8"/>
  <c r="F152" i="8"/>
  <c r="F32" i="8"/>
  <c r="F43" i="8"/>
  <c r="L3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M37" i="1" a="1"/>
  <c r="M37" i="1" l="1"/>
  <c r="L14" i="1"/>
  <c r="L15" i="1"/>
  <c r="L86" i="1"/>
  <c r="L75" i="1"/>
  <c r="D182" i="1" a="1"/>
  <c r="M86" i="1" a="1"/>
  <c r="D181" i="1" a="1"/>
  <c r="M15" i="1" a="1"/>
  <c r="M75" i="1" a="1"/>
  <c r="M14" i="1" a="1"/>
  <c r="M64" i="1" a="1"/>
  <c r="M2" i="1" a="1"/>
  <c r="M55" i="1" a="1"/>
  <c r="M95" i="1" a="1"/>
  <c r="M56" i="1" a="1"/>
  <c r="D183" i="1" a="1"/>
  <c r="D183" i="1" l="1"/>
  <c r="M75" i="1"/>
  <c r="M86" i="1"/>
  <c r="M56" i="1"/>
  <c r="M55" i="1"/>
  <c r="D181" i="1"/>
  <c r="D182" i="1"/>
  <c r="M2" i="1"/>
  <c r="M64" i="1"/>
  <c r="M15" i="1"/>
  <c r="M95" i="1"/>
  <c r="M14" i="1"/>
  <c r="L193" i="1" l="1"/>
  <c r="L207" i="1" s="1"/>
  <c r="L64" i="1"/>
  <c r="L95" i="1"/>
  <c r="L35" i="1"/>
  <c r="L83" i="1"/>
  <c r="L101" i="1"/>
  <c r="L10" i="1"/>
  <c r="L36" i="1"/>
  <c r="L137" i="1"/>
  <c r="L97" i="1"/>
  <c r="L92" i="1"/>
  <c r="L162" i="1"/>
  <c r="L112" i="1"/>
  <c r="L48" i="1"/>
  <c r="L70" i="1"/>
  <c r="L71" i="1"/>
  <c r="L138" i="1"/>
  <c r="M98" i="1" a="1"/>
  <c r="M162" i="1" a="1"/>
  <c r="M10" i="1" a="1"/>
  <c r="M36" i="1" a="1"/>
  <c r="M70" i="1" a="1"/>
  <c r="M71" i="1" a="1"/>
  <c r="M138" i="1" a="1"/>
  <c r="M166" i="1" a="1"/>
  <c r="M167" i="1" a="1"/>
  <c r="M97" i="1" a="1"/>
  <c r="M92" i="1" a="1"/>
  <c r="M112" i="1" a="1"/>
  <c r="M91" i="1" a="1"/>
  <c r="M48" i="1" a="1"/>
  <c r="M35" i="1" a="1"/>
  <c r="M101" i="1" a="1"/>
  <c r="M83" i="1" a="1"/>
  <c r="M12" i="1" a="1"/>
  <c r="M98" i="1" l="1"/>
  <c r="M12" i="1"/>
  <c r="M35" i="1"/>
  <c r="M83" i="1"/>
  <c r="M101" i="1"/>
  <c r="M10" i="1"/>
  <c r="M36" i="1"/>
  <c r="M97" i="1"/>
  <c r="M92" i="1"/>
  <c r="M162" i="1"/>
  <c r="M112" i="1"/>
  <c r="M48" i="1"/>
  <c r="M91" i="1"/>
  <c r="M70" i="1"/>
  <c r="M71" i="1"/>
  <c r="M138" i="1"/>
  <c r="M166" i="1"/>
  <c r="M167" i="1"/>
  <c r="L3" i="1"/>
  <c r="L4" i="1"/>
  <c r="L5" i="1"/>
  <c r="L8" i="1"/>
  <c r="L13" i="1"/>
  <c r="L17" i="1"/>
  <c r="L20" i="1"/>
  <c r="L23" i="1"/>
  <c r="L27" i="1"/>
  <c r="L31" i="1"/>
  <c r="L32" i="1"/>
  <c r="L34" i="1"/>
  <c r="L38" i="1"/>
  <c r="L39" i="1"/>
  <c r="L40" i="1"/>
  <c r="L45" i="1"/>
  <c r="L47" i="1"/>
  <c r="L49" i="1"/>
  <c r="L50" i="1"/>
  <c r="L61" i="1"/>
  <c r="L62" i="1"/>
  <c r="L66" i="1"/>
  <c r="L67" i="1"/>
  <c r="L68" i="1"/>
  <c r="L73" i="1"/>
  <c r="L74" i="1"/>
  <c r="L79" i="1"/>
  <c r="L94" i="1"/>
  <c r="L102" i="1"/>
  <c r="L103" i="1"/>
  <c r="L104" i="1"/>
  <c r="L110" i="1"/>
  <c r="L113" i="1"/>
  <c r="L114" i="1"/>
  <c r="L115" i="1"/>
  <c r="L118" i="1"/>
  <c r="L119" i="1"/>
  <c r="L120" i="1"/>
  <c r="L121" i="1"/>
  <c r="L122" i="1"/>
  <c r="L125" i="1"/>
  <c r="L127" i="1"/>
  <c r="L128" i="1"/>
  <c r="L130" i="1"/>
  <c r="L133" i="1"/>
  <c r="L136" i="1"/>
  <c r="L140" i="1"/>
  <c r="L146" i="1"/>
  <c r="L150" i="1"/>
  <c r="L151" i="1"/>
  <c r="L152" i="1"/>
  <c r="L153" i="1"/>
  <c r="L154" i="1"/>
  <c r="L157" i="1"/>
  <c r="L164" i="1"/>
  <c r="L165" i="1"/>
  <c r="L166" i="1"/>
  <c r="M119" i="1" a="1"/>
  <c r="M154" i="1" a="1"/>
  <c r="M4" i="1" a="1"/>
  <c r="M152" i="1" a="1"/>
  <c r="M47" i="1" a="1"/>
  <c r="M153" i="1" a="1"/>
  <c r="M115" i="1" a="1"/>
  <c r="M50" i="1" a="1"/>
  <c r="M110" i="1" a="1"/>
  <c r="M102" i="1" a="1"/>
  <c r="M164" i="1" a="1"/>
  <c r="M165" i="1" a="1"/>
  <c r="M133" i="1" a="1"/>
  <c r="M74" i="1" a="1"/>
  <c r="M128" i="1" a="1"/>
  <c r="M39" i="1" a="1"/>
  <c r="M68" i="1" a="1"/>
  <c r="M49" i="1" a="1"/>
  <c r="M31" i="1" a="1"/>
  <c r="M151" i="1" a="1"/>
  <c r="M5" i="1" a="1"/>
  <c r="M140" i="1" a="1"/>
  <c r="M121" i="1" a="1"/>
  <c r="M122" i="1" a="1"/>
  <c r="M45" i="1" a="1"/>
  <c r="M66" i="1" a="1"/>
  <c r="M61" i="1" a="1"/>
  <c r="M120" i="1" a="1"/>
  <c r="M113" i="1" a="1"/>
  <c r="M34" i="1" a="1"/>
  <c r="M20" i="1" a="1"/>
  <c r="M157" i="1" a="1"/>
  <c r="M13" i="1" a="1"/>
  <c r="M23" i="1" a="1"/>
  <c r="M146" i="1" a="1"/>
  <c r="M17" i="1" a="1"/>
  <c r="M104" i="1" a="1"/>
  <c r="M103" i="1" a="1"/>
  <c r="M118" i="1" a="1"/>
  <c r="M32" i="1" a="1"/>
  <c r="M27" i="1" a="1"/>
  <c r="M94" i="1" a="1"/>
  <c r="M125" i="1" a="1"/>
  <c r="M40" i="1" a="1"/>
  <c r="M130" i="1" a="1"/>
  <c r="M150" i="1" a="1"/>
  <c r="M3" i="1" a="1"/>
  <c r="M62" i="1" a="1"/>
  <c r="M136" i="1" a="1"/>
  <c r="M8" i="1" a="1"/>
  <c r="M67" i="1" a="1"/>
  <c r="M79" i="1" a="1"/>
  <c r="M73" i="1" a="1"/>
  <c r="M114" i="1" a="1"/>
  <c r="M127" i="1" a="1"/>
  <c r="M38" i="1" a="1"/>
  <c r="M136" i="1" l="1"/>
  <c r="M114" i="1"/>
  <c r="M66" i="1"/>
  <c r="M31" i="1"/>
  <c r="M130" i="1"/>
  <c r="M61" i="1"/>
  <c r="M157" i="1"/>
  <c r="M128" i="1"/>
  <c r="M104" i="1"/>
  <c r="M50" i="1"/>
  <c r="M20" i="1"/>
  <c r="M165" i="1"/>
  <c r="M113" i="1"/>
  <c r="M62" i="1"/>
  <c r="M23" i="1"/>
  <c r="M164" i="1"/>
  <c r="M110" i="1"/>
  <c r="M49" i="1"/>
  <c r="M13" i="1"/>
  <c r="M152" i="1"/>
  <c r="M40" i="1"/>
  <c r="M150" i="1"/>
  <c r="M120" i="1"/>
  <c r="M74" i="1"/>
  <c r="M39" i="1"/>
  <c r="M5" i="1"/>
  <c r="M133" i="1"/>
  <c r="M27" i="1"/>
  <c r="M154" i="1"/>
  <c r="M127" i="1"/>
  <c r="M103" i="1"/>
  <c r="M17" i="1"/>
  <c r="M153" i="1"/>
  <c r="M125" i="1"/>
  <c r="M102" i="1"/>
  <c r="M47" i="1"/>
  <c r="M122" i="1"/>
  <c r="M94" i="1"/>
  <c r="M45" i="1"/>
  <c r="M151" i="1"/>
  <c r="M121" i="1"/>
  <c r="M79" i="1"/>
  <c r="M8" i="1"/>
  <c r="M146" i="1"/>
  <c r="M119" i="1"/>
  <c r="M73" i="1"/>
  <c r="M38" i="1"/>
  <c r="M4" i="1"/>
  <c r="M140" i="1"/>
  <c r="M118" i="1"/>
  <c r="M68" i="1"/>
  <c r="M34" i="1"/>
  <c r="M3" i="1"/>
  <c r="M115" i="1"/>
  <c r="M67" i="1"/>
  <c r="M32" i="1"/>
  <c r="L65" i="1" l="1"/>
  <c r="L139" i="1"/>
  <c r="L141" i="1"/>
  <c r="L142" i="1"/>
  <c r="L143" i="1"/>
  <c r="L144" i="1"/>
  <c r="L145" i="1"/>
  <c r="L147" i="1"/>
  <c r="L148" i="1"/>
  <c r="L149" i="1"/>
  <c r="L155" i="1"/>
  <c r="L156" i="1"/>
  <c r="L158" i="1"/>
  <c r="L159" i="1"/>
  <c r="L161" i="1"/>
  <c r="L160" i="1"/>
  <c r="L163" i="1"/>
  <c r="L167" i="1"/>
  <c r="L99" i="1"/>
  <c r="L100" i="1"/>
  <c r="L105" i="1"/>
  <c r="L107" i="1"/>
  <c r="L106" i="1"/>
  <c r="L108" i="1"/>
  <c r="L109" i="1"/>
  <c r="L111" i="1"/>
  <c r="L117" i="1"/>
  <c r="L116" i="1"/>
  <c r="L123" i="1"/>
  <c r="L124" i="1"/>
  <c r="L126" i="1"/>
  <c r="L129" i="1"/>
  <c r="L131" i="1"/>
  <c r="L132" i="1"/>
  <c r="L134" i="1"/>
  <c r="L135" i="1"/>
  <c r="L56" i="1"/>
  <c r="L57" i="1"/>
  <c r="L58" i="1"/>
  <c r="L59" i="1"/>
  <c r="L63" i="1"/>
  <c r="L69" i="1"/>
  <c r="L72" i="1"/>
  <c r="L76" i="1"/>
  <c r="L77" i="1"/>
  <c r="L78" i="1"/>
  <c r="L80" i="1"/>
  <c r="L82" i="1"/>
  <c r="L81" i="1"/>
  <c r="L84" i="1"/>
  <c r="L85" i="1"/>
  <c r="L87" i="1"/>
  <c r="L88" i="1"/>
  <c r="L89" i="1"/>
  <c r="L96" i="1"/>
  <c r="L98" i="1"/>
  <c r="L16" i="1"/>
  <c r="L18" i="1"/>
  <c r="L19" i="1"/>
  <c r="L22" i="1"/>
  <c r="L21" i="1"/>
  <c r="L24" i="1"/>
  <c r="L25" i="1"/>
  <c r="L26" i="1"/>
  <c r="L28" i="1"/>
  <c r="L29" i="1"/>
  <c r="L30" i="1"/>
  <c r="L33" i="1"/>
  <c r="L41" i="1"/>
  <c r="L42" i="1"/>
  <c r="L43" i="1"/>
  <c r="L44" i="1"/>
  <c r="L46" i="1"/>
  <c r="L51" i="1"/>
  <c r="L52" i="1"/>
  <c r="L53" i="1"/>
  <c r="L54" i="1"/>
  <c r="L12" i="1"/>
  <c r="L7" i="1"/>
  <c r="L9" i="1"/>
  <c r="L11" i="1"/>
  <c r="L6" i="1"/>
  <c r="M77" i="1" a="1"/>
  <c r="M124" i="1" a="1"/>
  <c r="M148" i="1" a="1"/>
  <c r="M134" i="1" a="1"/>
  <c r="M41" i="1" a="1"/>
  <c r="M156" i="1" a="1"/>
  <c r="M16" i="1" a="1"/>
  <c r="M155" i="1" a="1"/>
  <c r="M89" i="1" a="1"/>
  <c r="M18" i="1" a="1"/>
  <c r="M149" i="1" a="1"/>
  <c r="M142" i="1" a="1"/>
  <c r="M29" i="1" a="1"/>
  <c r="M88" i="1" a="1"/>
  <c r="M6" i="1" a="1"/>
  <c r="M25" i="1" a="1"/>
  <c r="M131" i="1" a="1"/>
  <c r="M144" i="1" a="1"/>
  <c r="M90" i="1" a="1"/>
  <c r="M141" i="1" a="1"/>
  <c r="M81" i="1" a="1"/>
  <c r="M100" i="1" a="1"/>
  <c r="M19" i="1" a="1"/>
  <c r="M123" i="1" a="1"/>
  <c r="M43" i="1" a="1"/>
  <c r="M57" i="1" a="1"/>
  <c r="M46" i="1" a="1"/>
  <c r="M78" i="1" a="1"/>
  <c r="M7" i="1" a="1"/>
  <c r="M116" i="1" a="1"/>
  <c r="M159" i="1" a="1"/>
  <c r="M72" i="1" a="1"/>
  <c r="M117" i="1" a="1"/>
  <c r="M76" i="1" a="1"/>
  <c r="M96" i="1" a="1"/>
  <c r="M158" i="1" a="1"/>
  <c r="M163" i="1" a="1"/>
  <c r="M26" i="1" a="1"/>
  <c r="M106" i="1" a="1"/>
  <c r="M53" i="1" a="1"/>
  <c r="M24" i="1" a="1"/>
  <c r="M9" i="1" a="1"/>
  <c r="M160" i="1" a="1"/>
  <c r="M44" i="1" a="1"/>
  <c r="M85" i="1" a="1"/>
  <c r="M30" i="1" a="1"/>
  <c r="M58" i="1" a="1"/>
  <c r="M52" i="1" a="1"/>
  <c r="M147" i="1" a="1"/>
  <c r="M11" i="1" a="1"/>
  <c r="M33" i="1" a="1"/>
  <c r="M54" i="1" a="1"/>
  <c r="M84" i="1" a="1"/>
  <c r="M59" i="1" a="1"/>
  <c r="M126" i="1" a="1"/>
  <c r="M87" i="1" a="1"/>
  <c r="M63" i="1" a="1"/>
  <c r="M145" i="1" a="1"/>
  <c r="M21" i="1" a="1"/>
  <c r="M99" i="1" a="1"/>
  <c r="M51" i="1" a="1"/>
  <c r="M132" i="1" a="1"/>
  <c r="M139" i="1" a="1"/>
  <c r="M93" i="1" a="1"/>
  <c r="M42" i="1" a="1"/>
  <c r="M82" i="1" a="1"/>
  <c r="M109" i="1" a="1"/>
  <c r="M111" i="1" a="1"/>
  <c r="M28" i="1" a="1"/>
  <c r="M107" i="1" a="1"/>
  <c r="M143" i="1" a="1"/>
  <c r="M135" i="1" a="1"/>
  <c r="M108" i="1" a="1"/>
  <c r="M22" i="1" a="1"/>
  <c r="M69" i="1" a="1"/>
  <c r="M137" i="1" a="1"/>
  <c r="M60" i="1" a="1"/>
  <c r="M65" i="1" a="1"/>
  <c r="M129" i="1" a="1"/>
  <c r="M80" i="1" a="1"/>
  <c r="M161" i="1" a="1"/>
  <c r="M105" i="1" a="1"/>
  <c r="L181" i="1" l="1"/>
  <c r="M126" i="1"/>
  <c r="M129" i="1"/>
  <c r="M60" i="1"/>
  <c r="M65" i="1"/>
  <c r="M44" i="1"/>
  <c r="M87" i="1"/>
  <c r="M148" i="1"/>
  <c r="M139" i="1"/>
  <c r="M132" i="1"/>
  <c r="M84" i="1"/>
  <c r="M52" i="1"/>
  <c r="M141" i="1"/>
  <c r="M81" i="1"/>
  <c r="M76" i="1"/>
  <c r="M26" i="1"/>
  <c r="M53" i="1"/>
  <c r="C181" i="1" s="1"/>
  <c r="M82" i="1"/>
  <c r="M96" i="1"/>
  <c r="M6" i="1"/>
  <c r="M131" i="1"/>
  <c r="M144" i="1"/>
  <c r="M69" i="1"/>
  <c r="M134" i="1"/>
  <c r="M43" i="1"/>
  <c r="M29" i="1"/>
  <c r="M63" i="1"/>
  <c r="M106" i="1"/>
  <c r="M85" i="1"/>
  <c r="M107" i="1"/>
  <c r="M46" i="1"/>
  <c r="M9" i="1"/>
  <c r="M123" i="1"/>
  <c r="M30" i="1"/>
  <c r="M90" i="1"/>
  <c r="M116" i="1"/>
  <c r="M19" i="1"/>
  <c r="M78" i="1"/>
  <c r="M117" i="1"/>
  <c r="M11" i="1"/>
  <c r="M89" i="1"/>
  <c r="M77" i="1"/>
  <c r="M18" i="1"/>
  <c r="M93" i="1"/>
  <c r="M163" i="1"/>
  <c r="M58" i="1"/>
  <c r="M109" i="1"/>
  <c r="M155" i="1"/>
  <c r="M135" i="1"/>
  <c r="M33" i="1"/>
  <c r="M57" i="1"/>
  <c r="M100" i="1"/>
  <c r="M28" i="1"/>
  <c r="M42" i="1"/>
  <c r="M72" i="1"/>
  <c r="M88" i="1"/>
  <c r="M161" i="1"/>
  <c r="M41" i="1"/>
  <c r="M59" i="1"/>
  <c r="M105" i="1"/>
  <c r="M159" i="1"/>
  <c r="M54" i="1"/>
  <c r="M80" i="1"/>
  <c r="M142" i="1"/>
  <c r="M156" i="1"/>
  <c r="M16" i="1"/>
  <c r="M149" i="1"/>
  <c r="M158" i="1"/>
  <c r="M51" i="1"/>
  <c r="M24" i="1"/>
  <c r="M25" i="1"/>
  <c r="M7" i="1"/>
  <c r="M145" i="1"/>
  <c r="M21" i="1"/>
  <c r="M108" i="1"/>
  <c r="M111" i="1"/>
  <c r="M124" i="1"/>
  <c r="M137" i="1"/>
  <c r="M99" i="1"/>
  <c r="M143" i="1"/>
  <c r="M147" i="1"/>
  <c r="M22" i="1"/>
  <c r="M160" i="1"/>
  <c r="C182" i="1" l="1"/>
  <c r="F188" i="1"/>
  <c r="C183" i="1"/>
  <c r="F190" i="1" l="1"/>
  <c r="C190" i="1"/>
  <c r="C18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<sst xmlns="http://schemas.openxmlformats.org/spreadsheetml/2006/main" count="848" uniqueCount="308">
  <si>
    <t>Jagoda</t>
  </si>
  <si>
    <t>Montabaur</t>
  </si>
  <si>
    <t>Richardt</t>
  </si>
  <si>
    <t>Bernhard</t>
  </si>
  <si>
    <t>Wernershagener Weg 181</t>
  </si>
  <si>
    <t>Neumünster</t>
  </si>
  <si>
    <t>Michael</t>
  </si>
  <si>
    <t>Singen</t>
  </si>
  <si>
    <t>Reiner</t>
  </si>
  <si>
    <t>Villingen-Schwenningen</t>
  </si>
  <si>
    <t>Führer</t>
  </si>
  <si>
    <t>Klaus Georg</t>
  </si>
  <si>
    <t>Romsthalerstr.47</t>
  </si>
  <si>
    <t>Bad Soden Salzmünster</t>
  </si>
  <si>
    <t>Fronik</t>
  </si>
  <si>
    <t>Erna Maria</t>
  </si>
  <si>
    <t>Tübingen</t>
  </si>
  <si>
    <t>Eduard</t>
  </si>
  <si>
    <t>Rall</t>
  </si>
  <si>
    <t>Doris</t>
  </si>
  <si>
    <t>Föhrberg 11</t>
  </si>
  <si>
    <t>Josef</t>
  </si>
  <si>
    <t>Peter Michael</t>
  </si>
  <si>
    <t>Berlin</t>
  </si>
  <si>
    <t>Andreas</t>
  </si>
  <si>
    <t>Saarbrücken</t>
  </si>
  <si>
    <t>Sonja</t>
  </si>
  <si>
    <t>Lauenburg</t>
  </si>
  <si>
    <t>jährlich</t>
  </si>
  <si>
    <t>Dieter</t>
  </si>
  <si>
    <t>Großbettlingen</t>
  </si>
  <si>
    <t>Elke</t>
  </si>
  <si>
    <t>Iris</t>
  </si>
  <si>
    <t>Carola</t>
  </si>
  <si>
    <t>Sontra</t>
  </si>
  <si>
    <t>Roswitha</t>
  </si>
  <si>
    <t>Limburg/Lahn</t>
  </si>
  <si>
    <t>Christein</t>
  </si>
  <si>
    <t>Frank</t>
  </si>
  <si>
    <t>Im Vogelsang 25/C1</t>
  </si>
  <si>
    <t>Baiersbronn</t>
  </si>
  <si>
    <t>frankchr@web.de</t>
  </si>
  <si>
    <t>Walter</t>
  </si>
  <si>
    <t>Werder</t>
  </si>
  <si>
    <t>Jutta</t>
  </si>
  <si>
    <t>Zaleike</t>
  </si>
  <si>
    <t>Siegfried</t>
  </si>
  <si>
    <t>An der Johannismühle 29</t>
  </si>
  <si>
    <t>Flensburg</t>
  </si>
  <si>
    <t>halbjährlich</t>
  </si>
  <si>
    <t>Sandra</t>
  </si>
  <si>
    <t>Wito</t>
  </si>
  <si>
    <t>Steffen</t>
  </si>
  <si>
    <t>Wermsdorf</t>
  </si>
  <si>
    <t>Stephan</t>
  </si>
  <si>
    <t>Roland</t>
  </si>
  <si>
    <t>Schiltach</t>
  </si>
  <si>
    <t>Ohdruf</t>
  </si>
  <si>
    <t>Mechthilde</t>
  </si>
  <si>
    <t>Freisen</t>
  </si>
  <si>
    <t>Joachim</t>
  </si>
  <si>
    <t>Peter</t>
  </si>
  <si>
    <t>Seevetal</t>
  </si>
  <si>
    <t>Hans Dieter</t>
  </si>
  <si>
    <t>Reutlingen</t>
  </si>
  <si>
    <t>Ursula</t>
  </si>
  <si>
    <t>Diana</t>
  </si>
  <si>
    <t>Stuttgart</t>
  </si>
  <si>
    <t>Hildburg</t>
  </si>
  <si>
    <t>Fulda</t>
  </si>
  <si>
    <t>Wolfgang</t>
  </si>
  <si>
    <t>Gabriele</t>
  </si>
  <si>
    <t>Kay-Matthias</t>
  </si>
  <si>
    <t>Heide</t>
  </si>
  <si>
    <t>Sibylle</t>
  </si>
  <si>
    <t>Mainz-Kastel</t>
  </si>
  <si>
    <t>Ute</t>
  </si>
  <si>
    <t>Dominika</t>
  </si>
  <si>
    <t>Groitzsch</t>
  </si>
  <si>
    <t>Dermühl</t>
  </si>
  <si>
    <t>Ladwig</t>
  </si>
  <si>
    <t>Tulpenweg 1</t>
  </si>
  <si>
    <t>Aindling</t>
  </si>
  <si>
    <t>Martina</t>
  </si>
  <si>
    <t>Pegau OT Großstorkwitz</t>
  </si>
  <si>
    <t>Rainer</t>
  </si>
  <si>
    <t>Kornwestheim</t>
  </si>
  <si>
    <t>Nicole</t>
  </si>
  <si>
    <t>Marl</t>
  </si>
  <si>
    <t>Wilfried</t>
  </si>
  <si>
    <t>Simmelsdorf</t>
  </si>
  <si>
    <t>Burkhard</t>
  </si>
  <si>
    <t>Peiniger</t>
  </si>
  <si>
    <t>Anke Andrea</t>
  </si>
  <si>
    <t>Lützowstrstr. 20/A</t>
  </si>
  <si>
    <t>Solingen</t>
  </si>
  <si>
    <t>Gerhard-Peter</t>
  </si>
  <si>
    <t>Neu Ulm</t>
  </si>
  <si>
    <t>Manfred</t>
  </si>
  <si>
    <t>Heidenheim</t>
  </si>
  <si>
    <t>Meta</t>
  </si>
  <si>
    <t>Volker</t>
  </si>
  <si>
    <t>Barbara</t>
  </si>
  <si>
    <t>Ospedaletto-Euganeo</t>
  </si>
  <si>
    <t>Anita</t>
  </si>
  <si>
    <t xml:space="preserve">Seidel </t>
  </si>
  <si>
    <t>Rita</t>
  </si>
  <si>
    <t>Wartlaustr. 06</t>
  </si>
  <si>
    <t>Neubrandenburg</t>
  </si>
  <si>
    <t>Müller</t>
  </si>
  <si>
    <t>Cornelia</t>
  </si>
  <si>
    <t>Römerhalde 6</t>
  </si>
  <si>
    <t>Bellenberg</t>
  </si>
  <si>
    <t>Helmut</t>
  </si>
  <si>
    <t>Kurt-Albert</t>
  </si>
  <si>
    <t>Wickede</t>
  </si>
  <si>
    <t xml:space="preserve">Baues </t>
  </si>
  <si>
    <t>Ulrich K.</t>
  </si>
  <si>
    <t>Euener Str. 142</t>
  </si>
  <si>
    <t>Möchengladbach</t>
  </si>
  <si>
    <t>ubaues@yahoo.de</t>
  </si>
  <si>
    <t>DE93 3105 0000 0000 6559 02</t>
  </si>
  <si>
    <t>SSK M öchengladbach</t>
  </si>
  <si>
    <t>Bodo</t>
  </si>
  <si>
    <t>Malchin</t>
  </si>
  <si>
    <t>Rechlin</t>
  </si>
  <si>
    <t>Gisbert</t>
  </si>
  <si>
    <t>Werneck</t>
  </si>
  <si>
    <t>Ruth</t>
  </si>
  <si>
    <t>Regine Christiane</t>
  </si>
  <si>
    <t>Pliezhausen-Rübgarten</t>
  </si>
  <si>
    <t>Breiksch</t>
  </si>
  <si>
    <t>Erika</t>
  </si>
  <si>
    <t>Flandernstr. 13</t>
  </si>
  <si>
    <t>Geilenkirchen</t>
  </si>
  <si>
    <t>erikabreiksch@aol.com</t>
  </si>
  <si>
    <t xml:space="preserve">Milbrandt </t>
  </si>
  <si>
    <t>Heimo</t>
  </si>
  <si>
    <t>Seglerweg 5</t>
  </si>
  <si>
    <t>Walter Karl</t>
  </si>
  <si>
    <t>Tamm</t>
  </si>
  <si>
    <t>20.08.2025 PMH</t>
  </si>
  <si>
    <t>Wilhelm</t>
  </si>
  <si>
    <t>Karlsruhe</t>
  </si>
  <si>
    <t>Hans</t>
  </si>
  <si>
    <t>Dirk</t>
  </si>
  <si>
    <t>Achim</t>
  </si>
  <si>
    <t>Osterode am Harz</t>
  </si>
  <si>
    <t>Thomas</t>
  </si>
  <si>
    <t>Dortmund</t>
  </si>
  <si>
    <t>Horst</t>
  </si>
  <si>
    <t>Visselhövede</t>
  </si>
  <si>
    <t>Uwe Matthias</t>
  </si>
  <si>
    <t>Fehmarn</t>
  </si>
  <si>
    <t>MBS Potsdam</t>
  </si>
  <si>
    <t>Hoerner</t>
  </si>
  <si>
    <t>Ingrid</t>
  </si>
  <si>
    <t>Grüner Brunnenweg 34</t>
  </si>
  <si>
    <t>Köln</t>
  </si>
  <si>
    <t>Swionteck</t>
  </si>
  <si>
    <t>Sabrina</t>
  </si>
  <si>
    <t>Kammerode 1</t>
  </si>
  <si>
    <t>Schwielowsee</t>
  </si>
  <si>
    <t>Peter-Adolf-Otto</t>
  </si>
  <si>
    <t>Christ</t>
  </si>
  <si>
    <t>Schmerberger Weg 44</t>
  </si>
  <si>
    <t>DE97 1605 0000 4520 1401 24</t>
  </si>
  <si>
    <t>Marion</t>
  </si>
  <si>
    <t>marion_christ@hotmail.com</t>
  </si>
  <si>
    <t>Renate</t>
  </si>
  <si>
    <t>Petra</t>
  </si>
  <si>
    <t>Neu Wulmstorf</t>
  </si>
  <si>
    <t>Hildegard</t>
  </si>
  <si>
    <t>Hörmann</t>
  </si>
  <si>
    <t>Konrad</t>
  </si>
  <si>
    <t>Bleichstr.4</t>
  </si>
  <si>
    <t>Weißenhorn</t>
  </si>
  <si>
    <t>Mit-NR:</t>
  </si>
  <si>
    <t>Name</t>
  </si>
  <si>
    <t>Vorname</t>
  </si>
  <si>
    <t>Straße</t>
  </si>
  <si>
    <t>PLZ</t>
  </si>
  <si>
    <t>Ort</t>
  </si>
  <si>
    <t>e-mail</t>
  </si>
  <si>
    <t>geb.</t>
  </si>
  <si>
    <t>Eintritt</t>
  </si>
  <si>
    <t>Bankverbindung</t>
  </si>
  <si>
    <t>Erfasst</t>
  </si>
  <si>
    <t>nicht Wahlberechtigt</t>
  </si>
  <si>
    <t>Ulf-Carsten</t>
  </si>
  <si>
    <t>Jana</t>
  </si>
  <si>
    <t>Hannelore</t>
  </si>
  <si>
    <t>Schwielosee</t>
  </si>
  <si>
    <t>prüfen</t>
  </si>
  <si>
    <t>Mitglieder</t>
  </si>
  <si>
    <t>alter</t>
  </si>
  <si>
    <t>Bernd</t>
  </si>
  <si>
    <t>Tobias René</t>
  </si>
  <si>
    <t>Hagen</t>
  </si>
  <si>
    <t xml:space="preserve">Christian </t>
  </si>
  <si>
    <t>Stefan</t>
  </si>
  <si>
    <t>Sandro</t>
  </si>
  <si>
    <t>Berg</t>
  </si>
  <si>
    <t>Hermann</t>
  </si>
  <si>
    <t>Wildacker 3</t>
  </si>
  <si>
    <t>Max</t>
  </si>
  <si>
    <t>Daniel</t>
  </si>
  <si>
    <t>Lothar</t>
  </si>
  <si>
    <t>Fischer</t>
  </si>
  <si>
    <t>Bergholzer Straße 15</t>
  </si>
  <si>
    <t>Heike</t>
  </si>
  <si>
    <t>Vivian</t>
  </si>
  <si>
    <t>Rene</t>
  </si>
  <si>
    <t>Marie</t>
  </si>
  <si>
    <t>Friedrich-Maximilian</t>
  </si>
  <si>
    <t>Monika</t>
  </si>
  <si>
    <t>Ronny</t>
  </si>
  <si>
    <t>David</t>
  </si>
  <si>
    <t>Carsten</t>
  </si>
  <si>
    <t>Christine</t>
  </si>
  <si>
    <t>Heidrun</t>
  </si>
  <si>
    <t>Erik</t>
  </si>
  <si>
    <t>Jörg</t>
  </si>
  <si>
    <t>Chiara</t>
  </si>
  <si>
    <t>Marcus</t>
  </si>
  <si>
    <t>Berit</t>
  </si>
  <si>
    <t>Stephanie</t>
  </si>
  <si>
    <t>Finn</t>
  </si>
  <si>
    <t>Doreen</t>
  </si>
  <si>
    <t>Jürgen</t>
  </si>
  <si>
    <t>Julia</t>
  </si>
  <si>
    <t>Paul-Eric</t>
  </si>
  <si>
    <t>Nadine</t>
  </si>
  <si>
    <t>Emilia</t>
  </si>
  <si>
    <t>Marcel</t>
  </si>
  <si>
    <t>Holger</t>
  </si>
  <si>
    <t>Pascal</t>
  </si>
  <si>
    <t>Mia</t>
  </si>
  <si>
    <t>Janine</t>
  </si>
  <si>
    <t xml:space="preserve"> Kerstin</t>
  </si>
  <si>
    <t>Matthias</t>
  </si>
  <si>
    <t>Kevin</t>
  </si>
  <si>
    <t>Stella</t>
  </si>
  <si>
    <t>Potsdam</t>
  </si>
  <si>
    <t>Brandenburg</t>
  </si>
  <si>
    <t>Ketzin</t>
  </si>
  <si>
    <t>Müncheberg</t>
  </si>
  <si>
    <t>Ludwigsfelde</t>
  </si>
  <si>
    <t>Borkwalde</t>
  </si>
  <si>
    <t>Groß</t>
  </si>
  <si>
    <t>Trebbin</t>
  </si>
  <si>
    <t>Werder OT Phöben</t>
  </si>
  <si>
    <t>Kloster Lenin</t>
  </si>
  <si>
    <t>Potsdam OT Golm</t>
  </si>
  <si>
    <t xml:space="preserve"> Potsdam OT Marquardt</t>
  </si>
  <si>
    <t>Schwielowsee OT Ferch</t>
  </si>
  <si>
    <t>passiv</t>
  </si>
  <si>
    <t>zahlende Mitglieder</t>
  </si>
  <si>
    <t>Strasse</t>
  </si>
  <si>
    <t>Kerstin</t>
  </si>
  <si>
    <t>Anke</t>
  </si>
  <si>
    <t>LV</t>
  </si>
  <si>
    <t>Tino</t>
  </si>
  <si>
    <t>Rot am See</t>
  </si>
  <si>
    <t>Finley</t>
  </si>
  <si>
    <t>Hilden</t>
  </si>
  <si>
    <t>NRW</t>
  </si>
  <si>
    <t>Beilstein</t>
  </si>
  <si>
    <t>BW</t>
  </si>
  <si>
    <t> Pfullingen </t>
  </si>
  <si>
    <t>17.02.2024 PMH</t>
  </si>
  <si>
    <t>Bayern</t>
  </si>
  <si>
    <t>Schleswig-Holstein</t>
  </si>
  <si>
    <t>Niedersachsen</t>
  </si>
  <si>
    <t>Hessen</t>
  </si>
  <si>
    <t>Waiblingen</t>
  </si>
  <si>
    <t>Sachsen</t>
  </si>
  <si>
    <t>Italien</t>
  </si>
  <si>
    <t>Saarland</t>
  </si>
  <si>
    <t>MV</t>
  </si>
  <si>
    <t>Rheinland-Pfalz</t>
  </si>
  <si>
    <t>Thüringen</t>
  </si>
  <si>
    <t>Mittelwert Alter</t>
  </si>
  <si>
    <t>Irena</t>
  </si>
  <si>
    <t>Bruckhoff</t>
  </si>
  <si>
    <t>Ludger</t>
  </si>
  <si>
    <t>Frasselter Weg 22a</t>
  </si>
  <si>
    <t>Kranenburg</t>
  </si>
  <si>
    <t>ludger.bruckhoff@web.de</t>
  </si>
  <si>
    <t>Wuppertal</t>
  </si>
  <si>
    <t>Herrenberg</t>
  </si>
  <si>
    <t>21.05.2026 PMH</t>
  </si>
  <si>
    <t>DE21 3245 0000 0005 6227 74</t>
  </si>
  <si>
    <t>Sparkasse Rhein-Maas</t>
  </si>
  <si>
    <t>22.05.2026 PMH</t>
  </si>
  <si>
    <t>Elena</t>
  </si>
  <si>
    <t>Monate</t>
  </si>
  <si>
    <t>Zahlungen</t>
  </si>
  <si>
    <t>FarbeNr</t>
  </si>
  <si>
    <t>Mitglieder-Anmelden</t>
  </si>
  <si>
    <t>Telefon</t>
  </si>
  <si>
    <t>Austritt</t>
  </si>
  <si>
    <t>p-A</t>
  </si>
  <si>
    <t>Bankname</t>
  </si>
  <si>
    <t>E-Mail</t>
  </si>
  <si>
    <t>BLZ</t>
  </si>
  <si>
    <t>Institut</t>
  </si>
  <si>
    <t>Anrede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</si>
</sst>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00000"/>
    <numFmt numFmtId="165" formatCode="00"/>
    <numFmt numFmtId="166" formatCode="#,##0.00\ &quot;€&quot;"/>
    <numFmt numFmtId="167" formatCode="####"/>
    <numFmt numFmtId="168" formatCode="#####"/>
  </numFmts>
  <fonts count="36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u/>
      <sz val="11"/>
      <color theme="10"/>
      <name val="Calibri"/>
      <family val="2"/>
      <scheme val="minor"/>
    </font>
    <font>
      <sz val="14"/>
      <color theme="1"/>
      <name val="Arial"/>
      <family val="2"/>
    </font>
    <font>
      <u/>
      <sz val="14"/>
      <color theme="10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Calibri"/>
      <family val="2"/>
      <scheme val="minor"/>
    </font>
    <font>
      <sz val="13.5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4"/>
      <color rgb="FF24363A"/>
      <name val="Arial"/>
      <family val="2"/>
    </font>
    <font>
      <sz val="14"/>
      <color rgb="FF0A0A0A"/>
      <name val="Arial"/>
      <family val="2"/>
    </font>
    <font>
      <sz val="14"/>
      <color rgb="FF333333"/>
      <name val="Arial"/>
      <family val="2"/>
    </font>
    <font>
      <sz val="14"/>
      <color rgb="FF0000FF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rgb="FFFFFFFF"/>
      </patternFill>
    </fill>
    <fill>
      <patternFill patternType="solid">
        <fgColor rgb="FFCC99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/>
  </cellStyleXfs>
  <cellXfs count="274">
    <xf numFmtId="0" fontId="0" fillId="0" borderId="0" xfId="0"/>
    <xf numFmtId="0" fontId="24" fillId="0" borderId="0" xfId="0" applyFont="1" applyProtection="1"/>
    <xf numFmtId="0" fontId="24" fillId="0" borderId="0" xfId="0" applyFont="1" applyAlignment="1" applyProtection="1">
      <alignment horizontal="center"/>
    </xf>
    <xf numFmtId="0" fontId="24" fillId="6" borderId="0" xfId="0" applyFont="1" applyFill="1" applyProtection="1"/>
    <xf numFmtId="0" fontId="24" fillId="7" borderId="0" xfId="0" applyFont="1" applyFill="1" applyProtection="1"/>
    <xf numFmtId="0" fontId="0" fillId="0" borderId="0" xfId="0" applyProtection="1"/>
    <xf numFmtId="0" fontId="24" fillId="2" borderId="0" xfId="0" applyFont="1" applyFill="1" applyProtection="1"/>
    <xf numFmtId="164" fontId="24" fillId="2" borderId="0" xfId="0" applyNumberFormat="1" applyFont="1" applyFill="1" applyProtection="1"/>
    <xf numFmtId="0" fontId="24" fillId="2" borderId="0" xfId="0" applyFont="1" applyFill="1" applyAlignment="1" applyProtection="1">
      <alignment horizontal="center"/>
    </xf>
    <xf numFmtId="0" fontId="24" fillId="2" borderId="0" xfId="0" applyFont="1" applyFill="1" applyAlignment="1" applyProtection="1">
      <alignment horizontal="right"/>
    </xf>
    <xf numFmtId="0" fontId="24" fillId="3" borderId="0" xfId="0" applyFont="1" applyFill="1" applyProtection="1"/>
    <xf numFmtId="0" fontId="24" fillId="8" borderId="0" xfId="0" applyFont="1" applyFill="1" applyProtection="1"/>
    <xf numFmtId="0" fontId="24" fillId="4" borderId="0" xfId="0" applyFont="1" applyFill="1" applyProtection="1"/>
    <xf numFmtId="164" fontId="27" fillId="4" borderId="0" xfId="0" applyNumberFormat="1" applyFont="1" applyFill="1" applyProtection="1"/>
    <xf numFmtId="0" fontId="27" fillId="4" borderId="0" xfId="0" applyFont="1" applyFill="1" applyProtection="1"/>
    <xf numFmtId="0" fontId="24" fillId="4" borderId="0" xfId="0" applyFont="1" applyFill="1" applyAlignment="1" applyProtection="1">
      <alignment horizontal="right"/>
    </xf>
    <xf numFmtId="14" fontId="24" fillId="2" borderId="0" xfId="0" applyNumberFormat="1" applyFont="1" applyFill="1" applyAlignment="1" applyProtection="1">
      <alignment horizontal="right"/>
    </xf>
    <xf numFmtId="0" fontId="28" fillId="0" borderId="0" xfId="0" applyFont="1" applyProtection="1"/>
    <xf numFmtId="0" fontId="30" fillId="0" borderId="0" xfId="0" applyFont="1" applyProtection="1"/>
    <xf numFmtId="0" fontId="0" fillId="5" borderId="0" xfId="0" applyFill="1" applyProtection="1"/>
    <xf numFmtId="0" fontId="24" fillId="5" borderId="0" xfId="0" applyFont="1" applyFill="1" applyProtection="1"/>
    <xf numFmtId="0" fontId="0" fillId="5" borderId="0" xfId="0" applyFill="1" applyAlignment="1" applyProtection="1">
      <alignment horizontal="center"/>
    </xf>
    <xf numFmtId="0" fontId="24" fillId="9" borderId="0" xfId="0" applyFont="1" applyFill="1" applyProtection="1"/>
    <xf numFmtId="165" fontId="24" fillId="0" borderId="0" xfId="0" applyNumberFormat="1" applyFont="1" applyProtection="1"/>
    <xf numFmtId="0" fontId="27" fillId="5" borderId="0" xfId="0" applyFont="1" applyFill="1" applyAlignment="1" applyProtection="1">
      <alignment horizontal="center"/>
    </xf>
    <xf numFmtId="0" fontId="27" fillId="5" borderId="0" xfId="0" applyFont="1" applyFill="1" applyProtection="1"/>
    <xf numFmtId="164" fontId="24" fillId="5" borderId="0" xfId="0" applyNumberFormat="1" applyFont="1" applyFill="1" applyProtection="1"/>
    <xf numFmtId="164" fontId="27" fillId="5" borderId="0" xfId="0" applyNumberFormat="1" applyFont="1" applyFill="1" applyProtection="1"/>
    <xf numFmtId="0" fontId="24" fillId="0" borderId="0" xfId="0" applyFont="1"/>
    <xf numFmtId="0" fontId="27" fillId="5" borderId="0" xfId="1" applyFont="1" applyFill="1" applyProtection="1"/>
    <xf numFmtId="0" fontId="24" fillId="0" borderId="0" xfId="0" applyFont="1" applyAlignment="1">
      <alignment horizontal="center"/>
    </xf>
    <xf numFmtId="0" fontId="24" fillId="2" borderId="0" xfId="0" applyFont="1" applyFill="1"/>
    <xf numFmtId="164" fontId="24" fillId="2" borderId="0" xfId="0" quotePrefix="1" applyNumberFormat="1" applyFont="1" applyFill="1" applyAlignment="1" applyProtection="1">
      <alignment horizontal="right"/>
    </xf>
    <xf numFmtId="0" fontId="0" fillId="3" borderId="0" xfId="0" applyFill="1" applyProtection="1"/>
    <xf numFmtId="0" fontId="28" fillId="3" borderId="0" xfId="0" applyFont="1" applyFill="1" applyProtection="1"/>
    <xf numFmtId="0" fontId="24" fillId="0" borderId="0" xfId="0" applyFont="1" applyAlignment="1" applyProtection="1">
      <alignment horizontal="left"/>
    </xf>
    <xf numFmtId="166" fontId="24" fillId="7" borderId="0" xfId="0" applyNumberFormat="1" applyFont="1" applyFill="1" applyProtection="1"/>
    <xf numFmtId="166" fontId="24" fillId="8" borderId="0" xfId="0" applyNumberFormat="1" applyFont="1" applyFill="1" applyProtection="1"/>
    <xf numFmtId="166" fontId="24" fillId="7" borderId="0" xfId="0" applyNumberFormat="1" applyFont="1" applyFill="1" applyBorder="1" applyProtection="1"/>
    <xf numFmtId="166" fontId="24" fillId="8" borderId="0" xfId="0" applyNumberFormat="1" applyFont="1" applyFill="1" applyBorder="1" applyProtection="1"/>
    <xf numFmtId="0" fontId="0" fillId="5" borderId="0" xfId="0" applyFill="1"/>
    <xf numFmtId="0" fontId="24" fillId="2" borderId="0" xfId="0" applyFont="1" applyFill="1" applyBorder="1" applyProtection="1"/>
    <xf numFmtId="0" fontId="24" fillId="2" borderId="0" xfId="0" applyFont="1" applyFill="1" applyBorder="1" applyAlignment="1" applyProtection="1">
      <alignment horizontal="center"/>
    </xf>
    <xf numFmtId="0" fontId="24" fillId="2" borderId="0" xfId="0" applyFont="1" applyFill="1" applyBorder="1" applyAlignment="1">
      <alignment horizontal="left"/>
    </xf>
    <xf numFmtId="0" fontId="24" fillId="2" borderId="0" xfId="0" applyFont="1" applyFill="1" applyBorder="1"/>
    <xf numFmtId="14" fontId="24" fillId="2" borderId="0" xfId="0" applyNumberFormat="1" applyFont="1" applyFill="1" applyBorder="1" applyAlignment="1">
      <alignment horizontal="center"/>
    </xf>
    <xf numFmtId="0" fontId="24" fillId="0" borderId="0" xfId="0" applyFont="1" applyAlignment="1"/>
    <xf numFmtId="0" fontId="24" fillId="6" borderId="0" xfId="0" applyFont="1" applyFill="1" applyAlignment="1"/>
    <xf numFmtId="0" fontId="24" fillId="10" borderId="0" xfId="0" applyFont="1" applyFill="1" applyProtection="1"/>
    <xf numFmtId="166" fontId="24" fillId="7" borderId="0" xfId="0" applyNumberFormat="1" applyFont="1" applyFill="1" applyAlignment="1" applyProtection="1">
      <alignment horizontal="right"/>
    </xf>
    <xf numFmtId="166" fontId="24" fillId="8" borderId="0" xfId="0" applyNumberFormat="1" applyFont="1" applyFill="1" applyAlignment="1" applyProtection="1">
      <alignment horizontal="right"/>
    </xf>
    <xf numFmtId="166" fontId="24" fillId="10" borderId="0" xfId="0" applyNumberFormat="1" applyFont="1" applyFill="1" applyAlignment="1" applyProtection="1">
      <alignment horizontal="right"/>
    </xf>
    <xf numFmtId="0" fontId="27" fillId="6" borderId="0" xfId="0" applyFont="1" applyFill="1" applyBorder="1" applyAlignment="1">
      <alignment horizontal="left"/>
    </xf>
    <xf numFmtId="0" fontId="24" fillId="6" borderId="0" xfId="0" applyFont="1" applyFill="1" applyBorder="1" applyAlignment="1">
      <alignment horizontal="left"/>
    </xf>
    <xf numFmtId="0" fontId="24" fillId="6" borderId="0" xfId="0" applyFont="1" applyFill="1" applyBorder="1"/>
    <xf numFmtId="14" fontId="24" fillId="6" borderId="0" xfId="0" applyNumberFormat="1" applyFont="1" applyFill="1" applyBorder="1" applyAlignment="1">
      <alignment horizontal="center"/>
    </xf>
    <xf numFmtId="0" fontId="24" fillId="6" borderId="0" xfId="0" applyFont="1" applyFill="1" applyBorder="1" applyProtection="1"/>
    <xf numFmtId="0" fontId="24" fillId="6" borderId="0" xfId="0" applyFont="1" applyFill="1" applyBorder="1" applyAlignment="1" applyProtection="1">
      <alignment horizontal="center"/>
    </xf>
    <xf numFmtId="164" fontId="24" fillId="6" borderId="0" xfId="0" applyNumberFormat="1" applyFont="1" applyFill="1" applyProtection="1"/>
    <xf numFmtId="0" fontId="24" fillId="6" borderId="0" xfId="0" applyFont="1" applyFill="1" applyAlignment="1" applyProtection="1">
      <alignment horizontal="center"/>
    </xf>
    <xf numFmtId="0" fontId="29" fillId="6" borderId="0" xfId="0" applyFont="1" applyFill="1" applyBorder="1" applyProtection="1"/>
    <xf numFmtId="0" fontId="30" fillId="6" borderId="0" xfId="0" applyFont="1" applyFill="1" applyBorder="1" applyProtection="1"/>
    <xf numFmtId="0" fontId="24" fillId="5" borderId="0" xfId="0" applyFont="1" applyFill="1" applyBorder="1" applyAlignment="1">
      <alignment horizontal="left"/>
    </xf>
    <xf numFmtId="0" fontId="24" fillId="5" borderId="0" xfId="0" applyFont="1" applyFill="1" applyBorder="1"/>
    <xf numFmtId="14" fontId="0" fillId="0" borderId="0" xfId="0" applyNumberFormat="1"/>
    <xf numFmtId="165" fontId="24" fillId="5" borderId="0" xfId="0" applyNumberFormat="1" applyFont="1" applyFill="1" applyProtection="1"/>
    <xf numFmtId="0" fontId="22" fillId="2" borderId="0" xfId="0" applyFont="1" applyFill="1" applyProtection="1"/>
    <xf numFmtId="14" fontId="24" fillId="2" borderId="0" xfId="0" applyNumberFormat="1" applyFont="1" applyFill="1" applyAlignment="1" applyProtection="1">
      <alignment horizontal="center"/>
    </xf>
    <xf numFmtId="14" fontId="24" fillId="6" borderId="0" xfId="0" applyNumberFormat="1" applyFont="1" applyFill="1" applyAlignment="1" applyProtection="1">
      <alignment horizontal="center"/>
    </xf>
    <xf numFmtId="14" fontId="28" fillId="3" borderId="0" xfId="0" applyNumberFormat="1" applyFont="1" applyFill="1" applyAlignment="1" applyProtection="1">
      <alignment horizontal="center"/>
    </xf>
    <xf numFmtId="14" fontId="27" fillId="2" borderId="0" xfId="1" applyNumberFormat="1" applyFont="1" applyFill="1" applyAlignment="1" applyProtection="1">
      <alignment horizontal="center"/>
    </xf>
    <xf numFmtId="14" fontId="24" fillId="6" borderId="0" xfId="0" applyNumberFormat="1" applyFont="1" applyFill="1" applyBorder="1" applyAlignment="1" applyProtection="1">
      <alignment horizontal="center"/>
    </xf>
    <xf numFmtId="0" fontId="28" fillId="0" borderId="0" xfId="0" applyFont="1" applyAlignment="1" applyProtection="1">
      <alignment horizontal="center"/>
    </xf>
    <xf numFmtId="0" fontId="28" fillId="5" borderId="0" xfId="0" applyFont="1" applyFill="1" applyAlignment="1" applyProtection="1">
      <alignment horizontal="center"/>
    </xf>
    <xf numFmtId="0" fontId="32" fillId="2" borderId="0" xfId="0" applyFont="1" applyFill="1"/>
    <xf numFmtId="0" fontId="21" fillId="6" borderId="0" xfId="0" applyFont="1" applyFill="1" applyProtection="1"/>
    <xf numFmtId="0" fontId="21" fillId="6" borderId="0" xfId="0" applyFont="1" applyFill="1" applyBorder="1" applyProtection="1"/>
    <xf numFmtId="14" fontId="21" fillId="6" borderId="0" xfId="0" applyNumberFormat="1" applyFont="1" applyFill="1" applyAlignment="1" applyProtection="1">
      <alignment horizontal="center"/>
    </xf>
    <xf numFmtId="0" fontId="21" fillId="6" borderId="0" xfId="0" applyFont="1" applyFill="1" applyBorder="1" applyAlignment="1" applyProtection="1">
      <alignment horizontal="center"/>
    </xf>
    <xf numFmtId="0" fontId="21" fillId="6" borderId="0" xfId="0" applyFont="1" applyFill="1" applyAlignment="1"/>
    <xf numFmtId="0" fontId="21" fillId="6" borderId="0" xfId="0" applyFont="1" applyFill="1"/>
    <xf numFmtId="0" fontId="21" fillId="2" borderId="0" xfId="0" applyFont="1" applyFill="1" applyProtection="1"/>
    <xf numFmtId="3" fontId="24" fillId="6" borderId="0" xfId="0" quotePrefix="1" applyNumberFormat="1" applyFont="1" applyFill="1" applyAlignment="1" applyProtection="1">
      <alignment horizontal="center"/>
    </xf>
    <xf numFmtId="164" fontId="24" fillId="6" borderId="0" xfId="0" quotePrefix="1" applyNumberFormat="1" applyFont="1" applyFill="1" applyAlignment="1" applyProtection="1">
      <alignment horizontal="right"/>
    </xf>
    <xf numFmtId="0" fontId="24" fillId="0" borderId="0" xfId="0" applyFont="1" applyAlignment="1" applyProtection="1"/>
    <xf numFmtId="0" fontId="0" fillId="3" borderId="0" xfId="0" applyFill="1" applyAlignment="1" applyProtection="1"/>
    <xf numFmtId="14" fontId="24" fillId="2" borderId="0" xfId="0" applyNumberFormat="1" applyFont="1" applyFill="1" applyAlignment="1" applyProtection="1"/>
    <xf numFmtId="0" fontId="24" fillId="3" borderId="0" xfId="0" applyFont="1" applyFill="1" applyAlignment="1" applyProtection="1"/>
    <xf numFmtId="14" fontId="24" fillId="6" borderId="0" xfId="0" applyNumberFormat="1" applyFont="1" applyFill="1" applyAlignment="1" applyProtection="1"/>
    <xf numFmtId="0" fontId="28" fillId="3" borderId="0" xfId="0" applyFont="1" applyFill="1" applyAlignment="1" applyProtection="1"/>
    <xf numFmtId="14" fontId="24" fillId="4" borderId="0" xfId="0" applyNumberFormat="1" applyFont="1" applyFill="1" applyAlignment="1" applyProtection="1"/>
    <xf numFmtId="14" fontId="21" fillId="6" borderId="0" xfId="0" applyNumberFormat="1" applyFont="1" applyFill="1" applyAlignment="1" applyProtection="1"/>
    <xf numFmtId="0" fontId="0" fillId="0" borderId="0" xfId="0" applyAlignment="1" applyProtection="1"/>
    <xf numFmtId="0" fontId="0" fillId="5" borderId="0" xfId="0" applyFill="1" applyAlignment="1" applyProtection="1"/>
    <xf numFmtId="0" fontId="20" fillId="0" borderId="0" xfId="0" applyFont="1" applyAlignment="1" applyProtection="1">
      <alignment horizontal="center"/>
    </xf>
    <xf numFmtId="14" fontId="20" fillId="6" borderId="0" xfId="0" applyNumberFormat="1" applyFont="1" applyFill="1" applyBorder="1" applyAlignment="1">
      <alignment horizontal="center"/>
    </xf>
    <xf numFmtId="14" fontId="19" fillId="2" borderId="0" xfId="0" applyNumberFormat="1" applyFont="1" applyFill="1" applyAlignment="1" applyProtection="1">
      <alignment horizontal="center"/>
    </xf>
    <xf numFmtId="14" fontId="20" fillId="2" borderId="0" xfId="0" applyNumberFormat="1" applyFont="1" applyFill="1" applyBorder="1" applyAlignment="1">
      <alignment horizontal="center"/>
    </xf>
    <xf numFmtId="14" fontId="19" fillId="6" borderId="0" xfId="0" applyNumberFormat="1" applyFont="1" applyFill="1" applyAlignment="1" applyProtection="1">
      <alignment horizontal="center"/>
    </xf>
    <xf numFmtId="0" fontId="18" fillId="0" borderId="0" xfId="0" applyFont="1" applyProtection="1"/>
    <xf numFmtId="0" fontId="33" fillId="5" borderId="0" xfId="0" applyFont="1" applyFill="1"/>
    <xf numFmtId="0" fontId="30" fillId="3" borderId="0" xfId="0" applyFont="1" applyFill="1" applyAlignment="1" applyProtection="1"/>
    <xf numFmtId="0" fontId="24" fillId="5" borderId="0" xfId="0" applyFont="1" applyFill="1" applyAlignment="1" applyProtection="1">
      <alignment horizontal="right"/>
    </xf>
    <xf numFmtId="0" fontId="26" fillId="2" borderId="0" xfId="0" applyFont="1" applyFill="1" applyProtection="1"/>
    <xf numFmtId="0" fontId="21" fillId="5" borderId="0" xfId="0" applyFont="1" applyFill="1" applyAlignment="1" applyProtection="1">
      <alignment horizontal="center"/>
    </xf>
    <xf numFmtId="14" fontId="17" fillId="2" borderId="0" xfId="0" applyNumberFormat="1" applyFont="1" applyFill="1" applyAlignment="1" applyProtection="1">
      <alignment horizontal="right"/>
    </xf>
    <xf numFmtId="14" fontId="16" fillId="2" borderId="0" xfId="0" applyNumberFormat="1" applyFont="1" applyFill="1" applyAlignment="1" applyProtection="1">
      <alignment horizontal="center"/>
    </xf>
    <xf numFmtId="0" fontId="16" fillId="2" borderId="0" xfId="0" applyFont="1" applyFill="1" applyProtection="1"/>
    <xf numFmtId="14" fontId="16" fillId="6" borderId="0" xfId="0" applyNumberFormat="1" applyFont="1" applyFill="1" applyAlignment="1" applyProtection="1">
      <alignment horizontal="center"/>
    </xf>
    <xf numFmtId="0" fontId="16" fillId="6" borderId="0" xfId="0" applyFont="1" applyFill="1" applyProtection="1"/>
    <xf numFmtId="14" fontId="16" fillId="2" borderId="0" xfId="0" applyNumberFormat="1" applyFont="1" applyFill="1" applyBorder="1" applyAlignment="1">
      <alignment horizontal="center"/>
    </xf>
    <xf numFmtId="0" fontId="24" fillId="3" borderId="0" xfId="0" applyFont="1" applyFill="1" applyAlignment="1" applyProtection="1">
      <alignment horizontal="center"/>
    </xf>
    <xf numFmtId="0" fontId="16" fillId="2" borderId="0" xfId="0" applyFont="1" applyFill="1" applyAlignment="1" applyProtection="1">
      <alignment horizontal="center"/>
    </xf>
    <xf numFmtId="14" fontId="16" fillId="4" borderId="0" xfId="0" applyNumberFormat="1" applyFont="1" applyFill="1" applyAlignment="1" applyProtection="1">
      <alignment horizontal="center"/>
    </xf>
    <xf numFmtId="0" fontId="33" fillId="0" borderId="0" xfId="0" applyFont="1" applyAlignment="1">
      <alignment horizontal="center"/>
    </xf>
    <xf numFmtId="0" fontId="33" fillId="2" borderId="0" xfId="0" applyFont="1" applyFill="1" applyAlignment="1">
      <alignment horizontal="center"/>
    </xf>
    <xf numFmtId="0" fontId="16" fillId="6" borderId="0" xfId="0" applyFont="1" applyFill="1" applyBorder="1"/>
    <xf numFmtId="14" fontId="16" fillId="6" borderId="0" xfId="0" applyNumberFormat="1" applyFont="1" applyFill="1" applyBorder="1" applyAlignment="1">
      <alignment horizontal="center"/>
    </xf>
    <xf numFmtId="0" fontId="16" fillId="2" borderId="0" xfId="0" applyFont="1" applyFill="1" applyBorder="1"/>
    <xf numFmtId="0" fontId="16" fillId="0" borderId="0" xfId="0" applyFont="1" applyProtection="1"/>
    <xf numFmtId="0" fontId="30" fillId="5" borderId="0" xfId="0" applyFont="1" applyFill="1" applyAlignment="1" applyProtection="1">
      <alignment horizontal="center"/>
    </xf>
    <xf numFmtId="0" fontId="16" fillId="0" borderId="0" xfId="0" applyFont="1" applyAlignment="1" applyProtection="1">
      <alignment horizontal="left"/>
    </xf>
    <xf numFmtId="0" fontId="24" fillId="4" borderId="0" xfId="0" applyFont="1" applyFill="1" applyAlignment="1" applyProtection="1">
      <alignment horizontal="center"/>
    </xf>
    <xf numFmtId="0" fontId="24" fillId="6" borderId="0" xfId="0" applyFont="1" applyFill="1" applyAlignment="1" applyProtection="1"/>
    <xf numFmtId="0" fontId="0" fillId="6" borderId="0" xfId="0" applyFill="1" applyProtection="1"/>
    <xf numFmtId="14" fontId="17" fillId="2" borderId="0" xfId="0" applyNumberFormat="1" applyFont="1" applyFill="1" applyAlignment="1" applyProtection="1">
      <alignment horizontal="center"/>
    </xf>
    <xf numFmtId="14" fontId="24" fillId="4" borderId="0" xfId="0" applyNumberFormat="1" applyFont="1" applyFill="1" applyAlignment="1" applyProtection="1">
      <alignment horizontal="center"/>
    </xf>
    <xf numFmtId="0" fontId="15" fillId="0" borderId="0" xfId="0" applyFont="1" applyAlignment="1" applyProtection="1">
      <alignment horizontal="left"/>
    </xf>
    <xf numFmtId="0" fontId="15" fillId="0" borderId="0" xfId="0" applyFont="1" applyProtection="1"/>
    <xf numFmtId="0" fontId="14" fillId="2" borderId="0" xfId="0" applyFont="1" applyFill="1"/>
    <xf numFmtId="14" fontId="14" fillId="2" borderId="0" xfId="0" applyNumberFormat="1" applyFont="1" applyFill="1" applyAlignment="1">
      <alignment horizontal="center"/>
    </xf>
    <xf numFmtId="0" fontId="14" fillId="6" borderId="0" xfId="0" applyFont="1" applyFill="1"/>
    <xf numFmtId="0" fontId="14" fillId="5" borderId="0" xfId="0" applyFont="1" applyFill="1"/>
    <xf numFmtId="14" fontId="14" fillId="6" borderId="0" xfId="0" applyNumberFormat="1" applyFont="1" applyFill="1" applyAlignment="1">
      <alignment horizontal="center"/>
    </xf>
    <xf numFmtId="14" fontId="14" fillId="5" borderId="0" xfId="0" applyNumberFormat="1" applyFont="1" applyFill="1" applyAlignment="1">
      <alignment horizontal="center"/>
    </xf>
    <xf numFmtId="166" fontId="14" fillId="7" borderId="0" xfId="0" applyNumberFormat="1" applyFont="1" applyFill="1"/>
    <xf numFmtId="14" fontId="14" fillId="2" borderId="0" xfId="0" applyNumberFormat="1" applyFont="1" applyFill="1"/>
    <xf numFmtId="14" fontId="14" fillId="2" borderId="0" xfId="0" applyNumberFormat="1" applyFont="1" applyFill="1" applyAlignment="1">
      <alignment horizontal="left"/>
    </xf>
    <xf numFmtId="0" fontId="34" fillId="2" borderId="0" xfId="0" applyFont="1" applyFill="1"/>
    <xf numFmtId="166" fontId="14" fillId="8" borderId="0" xfId="0" applyNumberFormat="1" applyFont="1" applyFill="1"/>
    <xf numFmtId="14" fontId="14" fillId="6" borderId="0" xfId="0" applyNumberFormat="1" applyFont="1" applyFill="1"/>
    <xf numFmtId="14" fontId="14" fillId="2" borderId="0" xfId="0" applyNumberFormat="1" applyFont="1" applyFill="1" applyAlignment="1" applyProtection="1">
      <alignment horizontal="center"/>
    </xf>
    <xf numFmtId="0" fontId="14" fillId="6" borderId="0" xfId="0" applyFont="1" applyFill="1" applyAlignment="1" applyProtection="1">
      <alignment horizontal="center"/>
    </xf>
    <xf numFmtId="0" fontId="24" fillId="0" borderId="0" xfId="0" applyFont="1" applyAlignment="1">
      <alignment horizontal="left"/>
    </xf>
    <xf numFmtId="0" fontId="24" fillId="5" borderId="0" xfId="0" applyFont="1" applyFill="1" applyBorder="1" applyAlignment="1" applyProtection="1">
      <alignment horizontal="center"/>
    </xf>
    <xf numFmtId="0" fontId="24" fillId="5" borderId="0" xfId="0" applyFont="1" applyFill="1" applyAlignment="1" applyProtection="1">
      <alignment horizontal="left"/>
    </xf>
    <xf numFmtId="0" fontId="0" fillId="4" borderId="0" xfId="0" applyFill="1" applyProtection="1"/>
    <xf numFmtId="0" fontId="0" fillId="4" borderId="0" xfId="0" applyFill="1"/>
    <xf numFmtId="0" fontId="28" fillId="4" borderId="0" xfId="0" applyFont="1" applyFill="1" applyAlignment="1" applyProtection="1">
      <alignment horizontal="center"/>
    </xf>
    <xf numFmtId="0" fontId="0" fillId="4" borderId="0" xfId="0" applyFill="1" applyAlignment="1" applyProtection="1">
      <alignment horizontal="center"/>
    </xf>
    <xf numFmtId="0" fontId="0" fillId="4" borderId="0" xfId="0" applyFill="1" applyAlignment="1" applyProtection="1"/>
    <xf numFmtId="0" fontId="13" fillId="2" borderId="0" xfId="0" applyFont="1" applyFill="1" applyProtection="1"/>
    <xf numFmtId="0" fontId="13" fillId="2" borderId="0" xfId="0" applyFont="1" applyFill="1"/>
    <xf numFmtId="14" fontId="13" fillId="2" borderId="0" xfId="0" applyNumberFormat="1" applyFont="1" applyFill="1" applyAlignment="1" applyProtection="1">
      <alignment horizontal="center"/>
    </xf>
    <xf numFmtId="0" fontId="13" fillId="2" borderId="0" xfId="0" applyFont="1" applyFill="1" applyAlignment="1" applyProtection="1">
      <alignment horizontal="center"/>
    </xf>
    <xf numFmtId="14" fontId="13" fillId="2" borderId="0" xfId="0" applyNumberFormat="1" applyFont="1" applyFill="1" applyAlignment="1" applyProtection="1"/>
    <xf numFmtId="0" fontId="21" fillId="0" borderId="0" xfId="0" applyFont="1" applyAlignment="1" applyProtection="1">
      <alignment horizontal="left"/>
    </xf>
    <xf numFmtId="0" fontId="25" fillId="2" borderId="0" xfId="1" applyFont="1" applyFill="1" applyAlignment="1" applyProtection="1">
      <alignment horizontal="left"/>
    </xf>
    <xf numFmtId="0" fontId="21" fillId="3" borderId="0" xfId="0" applyFont="1" applyFill="1" applyAlignment="1" applyProtection="1">
      <alignment horizontal="left"/>
    </xf>
    <xf numFmtId="0" fontId="21" fillId="6" borderId="0" xfId="0" applyFont="1" applyFill="1" applyAlignment="1" applyProtection="1">
      <alignment horizontal="left"/>
    </xf>
    <xf numFmtId="0" fontId="25" fillId="6" borderId="0" xfId="1" applyFont="1" applyFill="1" applyAlignment="1" applyProtection="1">
      <alignment horizontal="left"/>
    </xf>
    <xf numFmtId="0" fontId="25" fillId="6" borderId="0" xfId="1" applyFont="1" applyFill="1" applyBorder="1" applyAlignment="1" applyProtection="1">
      <alignment horizontal="left"/>
    </xf>
    <xf numFmtId="0" fontId="25" fillId="6" borderId="0" xfId="1" applyFont="1" applyFill="1" applyBorder="1" applyAlignment="1">
      <alignment horizontal="left"/>
    </xf>
    <xf numFmtId="0" fontId="25" fillId="2" borderId="0" xfId="1" applyFont="1" applyFill="1" applyBorder="1" applyAlignment="1">
      <alignment horizontal="left"/>
    </xf>
    <xf numFmtId="0" fontId="23" fillId="2" borderId="0" xfId="1" applyFill="1" applyAlignment="1" applyProtection="1">
      <alignment horizontal="left"/>
    </xf>
    <xf numFmtId="14" fontId="25" fillId="6" borderId="0" xfId="1" applyNumberFormat="1" applyFont="1" applyFill="1" applyAlignment="1" applyProtection="1">
      <alignment horizontal="left"/>
    </xf>
    <xf numFmtId="0" fontId="14" fillId="6" borderId="0" xfId="0" applyFont="1" applyFill="1" applyAlignment="1">
      <alignment horizontal="left"/>
    </xf>
    <xf numFmtId="0" fontId="25" fillId="5" borderId="0" xfId="1" applyFont="1" applyFill="1" applyAlignment="1" applyProtection="1">
      <alignment horizontal="left"/>
    </xf>
    <xf numFmtId="0" fontId="25" fillId="3" borderId="0" xfId="1" applyFont="1" applyFill="1" applyAlignment="1" applyProtection="1">
      <alignment horizontal="left"/>
    </xf>
    <xf numFmtId="0" fontId="25" fillId="4" borderId="0" xfId="1" applyFont="1" applyFill="1" applyAlignment="1" applyProtection="1">
      <alignment horizontal="left"/>
    </xf>
    <xf numFmtId="0" fontId="25" fillId="2" borderId="0" xfId="1" applyFont="1" applyFill="1" applyAlignment="1">
      <alignment horizontal="left"/>
    </xf>
    <xf numFmtId="0" fontId="21" fillId="5" borderId="0" xfId="0" applyFont="1" applyFill="1" applyAlignment="1" applyProtection="1">
      <alignment horizontal="left"/>
    </xf>
    <xf numFmtId="0" fontId="21" fillId="4" borderId="0" xfId="0" applyFont="1" applyFill="1" applyAlignment="1" applyProtection="1">
      <alignment horizontal="left"/>
    </xf>
    <xf numFmtId="0" fontId="35" fillId="11" borderId="0" xfId="0" applyFont="1" applyFill="1"/>
    <xf numFmtId="0" fontId="25" fillId="3" borderId="0" xfId="1" applyFont="1" applyFill="1" applyBorder="1" applyAlignment="1">
      <alignment horizontal="left"/>
    </xf>
    <xf numFmtId="0" fontId="12" fillId="6" borderId="0" xfId="0" applyFont="1" applyFill="1" applyProtection="1"/>
    <xf numFmtId="14" fontId="10" fillId="2" borderId="0" xfId="0" applyNumberFormat="1" applyFont="1" applyFill="1" applyAlignment="1" applyProtection="1"/>
    <xf numFmtId="0" fontId="9" fillId="0" borderId="0" xfId="0" applyFont="1" applyAlignment="1" applyProtection="1">
      <alignment horizontal="left"/>
    </xf>
    <xf numFmtId="0" fontId="8" fillId="0" borderId="0" xfId="0" applyFont="1"/>
    <xf numFmtId="14" fontId="8" fillId="0" borderId="0" xfId="0" applyNumberFormat="1" applyFont="1"/>
    <xf numFmtId="0" fontId="8" fillId="0" borderId="0" xfId="0" applyFont="1" applyAlignment="1">
      <alignment horizontal="center"/>
    </xf>
    <xf numFmtId="0" fontId="7" fillId="5" borderId="0" xfId="0" applyFont="1" applyFill="1" applyAlignment="1" applyProtection="1">
      <alignment horizontal="center"/>
    </xf>
    <xf numFmtId="0" fontId="6" fillId="0" borderId="0" xfId="0" applyFont="1" applyAlignment="1" applyProtection="1">
      <alignment horizontal="left"/>
    </xf>
    <xf numFmtId="0" fontId="6" fillId="0" borderId="0" xfId="0" applyFont="1" applyAlignment="1" applyProtection="1"/>
    <xf numFmtId="0" fontId="0" fillId="12" borderId="0" xfId="0" applyFill="1" applyBorder="1"/>
    <xf numFmtId="0" fontId="26" fillId="5" borderId="4" xfId="0" applyFont="1" applyFill="1" applyBorder="1" applyAlignment="1" applyProtection="1">
      <alignment horizontal="left"/>
    </xf>
    <xf numFmtId="0" fontId="26" fillId="5" borderId="4" xfId="0" applyFont="1" applyFill="1" applyBorder="1"/>
    <xf numFmtId="0" fontId="24" fillId="12" borderId="0" xfId="0" applyFont="1" applyFill="1" applyBorder="1" applyAlignment="1" applyProtection="1">
      <alignment horizontal="center"/>
    </xf>
    <xf numFmtId="0" fontId="24" fillId="12" borderId="0" xfId="0" applyFont="1" applyFill="1" applyBorder="1" applyAlignment="1" applyProtection="1">
      <alignment horizontal="left"/>
    </xf>
    <xf numFmtId="0" fontId="7" fillId="12" borderId="0" xfId="0" applyFont="1" applyFill="1" applyBorder="1" applyAlignment="1" applyProtection="1">
      <alignment horizontal="center"/>
    </xf>
    <xf numFmtId="1" fontId="7" fillId="12" borderId="0" xfId="0" applyNumberFormat="1" applyFont="1" applyFill="1" applyBorder="1" applyAlignment="1" applyProtection="1">
      <alignment horizontal="right"/>
    </xf>
    <xf numFmtId="0" fontId="9" fillId="12" borderId="0" xfId="0" applyFont="1" applyFill="1" applyBorder="1" applyAlignment="1" applyProtection="1">
      <alignment horizontal="left"/>
    </xf>
    <xf numFmtId="0" fontId="11" fillId="12" borderId="0" xfId="0" applyFont="1" applyFill="1" applyBorder="1" applyAlignment="1" applyProtection="1">
      <alignment horizontal="left"/>
    </xf>
    <xf numFmtId="0" fontId="5" fillId="0" borderId="0" xfId="0" applyFont="1" applyAlignment="1" applyProtection="1">
      <alignment horizontal="center"/>
    </xf>
    <xf numFmtId="14" fontId="4" fillId="2" borderId="0" xfId="0" applyNumberFormat="1" applyFont="1" applyFill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left"/>
    </xf>
    <xf numFmtId="14" fontId="3" fillId="0" borderId="0" xfId="0" applyNumberFormat="1" applyFont="1" applyAlignment="1" applyProtection="1">
      <alignment horizontal="center"/>
    </xf>
    <xf numFmtId="0" fontId="3" fillId="5" borderId="0" xfId="0" applyFont="1" applyFill="1" applyAlignment="1" applyProtection="1">
      <alignment horizontal="center"/>
    </xf>
    <xf numFmtId="14" fontId="3" fillId="0" borderId="0" xfId="0" applyNumberFormat="1" applyFont="1" applyAlignment="1" applyProtection="1"/>
    <xf numFmtId="1" fontId="3" fillId="0" borderId="0" xfId="0" applyNumberFormat="1" applyFont="1"/>
    <xf numFmtId="0" fontId="3" fillId="0" borderId="0" xfId="0" applyFont="1"/>
    <xf numFmtId="14" fontId="3" fillId="0" borderId="0" xfId="0" applyNumberFormat="1" applyFont="1"/>
    <xf numFmtId="1" fontId="3" fillId="0" borderId="0" xfId="0" applyNumberFormat="1" applyFont="1" applyAlignment="1" applyProtection="1">
      <alignment horizontal="left"/>
    </xf>
    <xf numFmtId="0" fontId="0" fillId="14" borderId="10" xfId="0" applyFont="1" applyFill="1" applyBorder="1"/>
    <xf numFmtId="0" fontId="2" fillId="6" borderId="9" xfId="0" applyFont="1" applyFill="1" applyBorder="1"/>
    <xf numFmtId="0" fontId="27" fillId="6" borderId="10" xfId="0" applyFont="1" applyFill="1" applyBorder="1" applyAlignment="1">
      <alignment horizontal="left"/>
    </xf>
    <xf numFmtId="0" fontId="2" fillId="6" borderId="10" xfId="0" applyFont="1" applyFill="1" applyBorder="1" applyAlignment="1">
      <alignment horizontal="left"/>
    </xf>
    <xf numFmtId="0" fontId="2" fillId="6" borderId="10" xfId="0" applyFont="1" applyFill="1" applyBorder="1"/>
    <xf numFmtId="0" fontId="25" fillId="6" borderId="10" xfId="1" applyFont="1" applyFill="1" applyBorder="1" applyAlignment="1">
      <alignment horizontal="left"/>
    </xf>
    <xf numFmtId="14" fontId="2" fillId="6" borderId="10" xfId="0" applyNumberFormat="1" applyFont="1" applyFill="1" applyBorder="1" applyAlignment="1">
      <alignment horizontal="center"/>
    </xf>
    <xf numFmtId="0" fontId="2" fillId="6" borderId="10" xfId="0" applyFont="1" applyFill="1" applyBorder="1" applyAlignment="1"/>
    <xf numFmtId="0" fontId="0" fillId="3" borderId="10" xfId="0" applyFont="1" applyFill="1" applyBorder="1" applyAlignment="1"/>
    <xf numFmtId="0" fontId="0" fillId="14" borderId="11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164" fontId="2" fillId="2" borderId="10" xfId="0" applyNumberFormat="1" applyFont="1" applyFill="1" applyBorder="1"/>
    <xf numFmtId="0" fontId="25" fillId="2" borderId="10" xfId="1" applyFont="1" applyFill="1" applyBorder="1" applyAlignment="1">
      <alignment horizontal="left"/>
    </xf>
    <xf numFmtId="14" fontId="2" fillId="2" borderId="10" xfId="0" applyNumberFormat="1" applyFont="1" applyFill="1" applyBorder="1" applyAlignment="1">
      <alignment horizontal="center"/>
    </xf>
    <xf numFmtId="0" fontId="2" fillId="7" borderId="10" xfId="0" applyFont="1" applyFill="1" applyBorder="1"/>
    <xf numFmtId="166" fontId="2" fillId="7" borderId="10" xfId="0" applyNumberFormat="1" applyFont="1" applyFill="1" applyBorder="1"/>
    <xf numFmtId="14" fontId="2" fillId="2" borderId="10" xfId="0" applyNumberFormat="1" applyFont="1" applyFill="1" applyBorder="1" applyAlignment="1"/>
    <xf numFmtId="14" fontId="2" fillId="2" borderId="11" xfId="0" applyNumberFormat="1" applyFont="1" applyFill="1" applyBorder="1" applyAlignment="1">
      <alignment horizontal="right"/>
    </xf>
    <xf numFmtId="0" fontId="2" fillId="8" borderId="10" xfId="0" applyFont="1" applyFill="1" applyBorder="1"/>
    <xf numFmtId="166" fontId="2" fillId="8" borderId="10" xfId="0" applyNumberFormat="1" applyFont="1" applyFill="1" applyBorder="1"/>
    <xf numFmtId="0" fontId="2" fillId="2" borderId="11" xfId="0" applyFont="1" applyFill="1" applyBorder="1" applyAlignment="1">
      <alignment horizontal="right"/>
    </xf>
    <xf numFmtId="0" fontId="2" fillId="3" borderId="10" xfId="0" applyFont="1" applyFill="1" applyBorder="1"/>
    <xf numFmtId="14" fontId="2" fillId="2" borderId="10" xfId="0" applyNumberFormat="1" applyFont="1" applyFill="1" applyBorder="1"/>
    <xf numFmtId="0" fontId="2" fillId="2" borderId="11" xfId="0" applyFont="1" applyFill="1" applyBorder="1"/>
    <xf numFmtId="164" fontId="2" fillId="6" borderId="10" xfId="0" applyNumberFormat="1" applyFont="1" applyFill="1" applyBorder="1"/>
    <xf numFmtId="0" fontId="2" fillId="6" borderId="11" xfId="0" applyFont="1" applyFill="1" applyBorder="1" applyAlignment="1">
      <alignment horizontal="center"/>
    </xf>
    <xf numFmtId="1" fontId="25" fillId="6" borderId="0" xfId="1" applyNumberFormat="1" applyFont="1" applyFill="1" applyBorder="1" applyAlignment="1">
      <alignment horizontal="left"/>
    </xf>
    <xf numFmtId="1" fontId="25" fillId="2" borderId="0" xfId="1" applyNumberFormat="1" applyFont="1" applyFill="1" applyAlignment="1" applyProtection="1">
      <alignment horizontal="left"/>
    </xf>
    <xf numFmtId="1" fontId="25" fillId="6" borderId="0" xfId="1" applyNumberFormat="1" applyFont="1" applyFill="1" applyAlignment="1" applyProtection="1">
      <alignment horizontal="left"/>
    </xf>
    <xf numFmtId="1" fontId="25" fillId="3" borderId="0" xfId="1" applyNumberFormat="1" applyFont="1" applyFill="1" applyBorder="1" applyAlignment="1">
      <alignment horizontal="left"/>
    </xf>
    <xf numFmtId="1" fontId="21" fillId="5" borderId="0" xfId="0" applyNumberFormat="1" applyFont="1" applyFill="1" applyAlignment="1" applyProtection="1">
      <alignment horizontal="left"/>
    </xf>
    <xf numFmtId="1" fontId="21" fillId="3" borderId="0" xfId="0" applyNumberFormat="1" applyFont="1" applyFill="1" applyAlignment="1" applyProtection="1">
      <alignment horizontal="left"/>
    </xf>
    <xf numFmtId="1" fontId="35" fillId="11" borderId="0" xfId="0" applyNumberFormat="1" applyFont="1" applyFill="1"/>
    <xf numFmtId="1" fontId="23" fillId="2" borderId="0" xfId="1" applyNumberFormat="1" applyFill="1" applyAlignment="1" applyProtection="1">
      <alignment horizontal="left"/>
    </xf>
    <xf numFmtId="1" fontId="25" fillId="2" borderId="0" xfId="1" applyNumberFormat="1" applyFont="1" applyFill="1" applyBorder="1" applyAlignment="1">
      <alignment horizontal="left"/>
    </xf>
    <xf numFmtId="1" fontId="21" fillId="6" borderId="0" xfId="0" applyNumberFormat="1" applyFont="1" applyFill="1" applyAlignment="1" applyProtection="1">
      <alignment horizontal="left"/>
    </xf>
    <xf numFmtId="1" fontId="25" fillId="4" borderId="0" xfId="1" applyNumberFormat="1" applyFont="1" applyFill="1" applyAlignment="1" applyProtection="1">
      <alignment horizontal="left"/>
    </xf>
    <xf numFmtId="1" fontId="25" fillId="2" borderId="0" xfId="1" applyNumberFormat="1" applyFont="1" applyFill="1" applyAlignment="1">
      <alignment horizontal="left"/>
    </xf>
    <xf numFmtId="1" fontId="25" fillId="5" borderId="0" xfId="1" applyNumberFormat="1" applyFont="1" applyFill="1" applyAlignment="1" applyProtection="1">
      <alignment horizontal="left"/>
    </xf>
    <xf numFmtId="1" fontId="25" fillId="3" borderId="0" xfId="1" applyNumberFormat="1" applyFont="1" applyFill="1" applyAlignment="1" applyProtection="1">
      <alignment horizontal="left"/>
    </xf>
    <xf numFmtId="1" fontId="14" fillId="6" borderId="0" xfId="0" applyNumberFormat="1" applyFont="1" applyFill="1" applyAlignment="1">
      <alignment horizontal="left"/>
    </xf>
    <xf numFmtId="1" fontId="25" fillId="6" borderId="0" xfId="1" applyNumberFormat="1" applyFont="1" applyFill="1" applyBorder="1" applyAlignment="1" applyProtection="1">
      <alignment horizontal="left"/>
    </xf>
    <xf numFmtId="14" fontId="24" fillId="3" borderId="0" xfId="0" applyNumberFormat="1" applyFont="1" applyFill="1" applyAlignment="1" applyProtection="1"/>
    <xf numFmtId="14" fontId="0" fillId="3" borderId="0" xfId="0" applyNumberFormat="1" applyFill="1" applyAlignment="1" applyProtection="1"/>
    <xf numFmtId="14" fontId="28" fillId="3" borderId="0" xfId="0" applyNumberFormat="1" applyFont="1" applyFill="1" applyAlignment="1" applyProtection="1"/>
    <xf numFmtId="14" fontId="30" fillId="3" borderId="0" xfId="0" applyNumberFormat="1" applyFont="1" applyFill="1" applyAlignment="1" applyProtection="1"/>
    <xf numFmtId="0" fontId="26" fillId="5" borderId="1" xfId="0" applyFont="1" applyFill="1" applyBorder="1"/>
    <xf numFmtId="0" fontId="26" fillId="5" borderId="2" xfId="0" applyFont="1" applyFill="1" applyBorder="1"/>
    <xf numFmtId="0" fontId="26" fillId="5" borderId="3" xfId="0" applyFont="1" applyFill="1" applyBorder="1"/>
    <xf numFmtId="0" fontId="26" fillId="5" borderId="0" xfId="0" applyFont="1" applyFill="1" applyBorder="1"/>
    <xf numFmtId="0" fontId="26" fillId="5" borderId="5" xfId="0" applyFont="1" applyFill="1" applyBorder="1"/>
    <xf numFmtId="0" fontId="26" fillId="5" borderId="6" xfId="0" applyFont="1" applyFill="1" applyBorder="1"/>
    <xf numFmtId="0" fontId="26" fillId="5" borderId="7" xfId="0" applyFont="1" applyFill="1" applyBorder="1"/>
    <xf numFmtId="0" fontId="26" fillId="5" borderId="8" xfId="0" applyFont="1" applyFill="1" applyBorder="1"/>
    <xf numFmtId="0" fontId="26" fillId="13" borderId="0" xfId="0" applyFont="1" applyFill="1" applyBorder="1"/>
    <xf numFmtId="1" fontId="26" fillId="13" borderId="0" xfId="0" applyNumberFormat="1" applyFont="1" applyFill="1" applyBorder="1"/>
    <xf numFmtId="167" fontId="26" fillId="13" borderId="0" xfId="0" applyNumberFormat="1" applyFont="1" applyFill="1" applyBorder="1" applyAlignment="1" applyProtection="1">
      <alignment horizontal="left"/>
      <protection locked="0"/>
    </xf>
    <xf numFmtId="168" fontId="26" fillId="13" borderId="0" xfId="0" applyNumberFormat="1" applyFont="1" applyFill="1" applyBorder="1"/>
    <xf numFmtId="0" fontId="26" fillId="13" borderId="0" xfId="0" applyFont="1" applyFill="1" applyBorder="1" applyAlignment="1"/>
    <xf numFmtId="0" fontId="0" fillId="0" borderId="0" xfId="0" applyAlignment="1"/>
    <xf numFmtId="14" fontId="26" fillId="13" borderId="0" xfId="0" applyNumberFormat="1" applyFont="1" applyFill="1" applyBorder="1" applyAlignment="1"/>
    <xf numFmtId="1" fontId="26" fillId="13" borderId="0" xfId="0" applyNumberFormat="1" applyFont="1" applyFill="1" applyBorder="1" applyAlignment="1"/>
    <xf numFmtId="14" fontId="0" fillId="0" borderId="0" xfId="0" applyNumberFormat="1" applyAlignment="1"/>
    <xf numFmtId="0" fontId="26" fillId="12" borderId="4" xfId="0" applyFont="1" applyFill="1" applyBorder="1" applyAlignment="1">
      <alignment horizontal="center"/>
    </xf>
    <xf numFmtId="0" fontId="26" fillId="12" borderId="0" xfId="0" applyFont="1" applyFill="1" applyBorder="1" applyAlignment="1">
      <alignment horizontal="center"/>
    </xf>
    <xf numFmtId="0" fontId="26" fillId="12" borderId="5" xfId="0" applyFont="1" applyFill="1" applyBorder="1" applyAlignment="1">
      <alignment horizontal="center"/>
    </xf>
    <xf numFmtId="0" fontId="26" fillId="13" borderId="0" xfId="0" applyFont="1" applyFill="1" applyBorder="1" applyAlignment="1" applyProtection="1">
      <protection locked="0"/>
    </xf>
    <xf numFmtId="0" fontId="1" fillId="0" borderId="0" xfId="0" applyFont="1" applyAlignment="1" applyProtection="1">
      <alignment horizontal="center"/>
    </xf>
    <xf numFmtId="0" fontId="0" fillId="5" borderId="0" xfId="0" applyFill="1" applyBorder="1"/>
  </cellXfs>
  <cellStyles count="2">
    <cellStyle name="Link" xfId="1" builtinId="8"/>
    <cellStyle name="Standard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64" formatCode="00000"/>
      <fill>
        <patternFill patternType="solid">
          <fgColor indexed="64"/>
          <bgColor theme="0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protection locked="1" hidden="0"/>
    </dxf>
    <dxf>
      <protection locked="1" hidden="0"/>
    </dxf>
    <dxf>
      <protection locked="1" hidden="0"/>
    </dxf>
    <dxf>
      <numFmt numFmtId="19" formatCode="dd/mm/yyyy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1" hidden="0"/>
    </dxf>
  </dxfs>
  <tableStyles count="1" defaultTableStyle="TableStyleMedium2" defaultPivotStyle="PivotStyleLight16">
    <tableStyle name="Invisible" pivot="0" table="0" count="0" xr9:uid="{DB0C5148-7136-456D-A4E5-8DDC4C950D5D}"/>
  </tableStyles>
  <colors>
    <mruColors>
      <color rgb="FFCC99FF"/>
      <color rgb="FFCCECFF"/>
      <color rgb="FFCCCCFF"/>
      <color rgb="FF7E69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37</xdr:row>
      <xdr:rowOff>200027</xdr:rowOff>
    </xdr:from>
    <xdr:to>
      <xdr:col>5</xdr:col>
      <xdr:colOff>152400</xdr:colOff>
      <xdr:row>39</xdr:row>
      <xdr:rowOff>133352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8EE1EC91-F9AF-586C-29A9-41266EB69199}"/>
            </a:ext>
          </a:extLst>
        </xdr:cNvPr>
        <xdr:cNvSpPr/>
      </xdr:nvSpPr>
      <xdr:spPr>
        <a:xfrm>
          <a:off x="3514725" y="8615645"/>
          <a:ext cx="1579469" cy="381560"/>
        </a:xfrm>
        <a:prstGeom prst="rect">
          <a:avLst/>
        </a:prstGeom>
        <a:solidFill>
          <a:srgbClr val="7E69A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de-DE" sz="1600">
              <a:latin typeface="Arial" panose="020B0604020202020204" pitchFamily="34" charset="0"/>
              <a:cs typeface="Arial" panose="020B0604020202020204" pitchFamily="34" charset="0"/>
            </a:rPr>
            <a:t>Speichern</a:t>
          </a:r>
        </a:p>
      </xdr:txBody>
    </xdr:sp>
    <xdr:clientData/>
  </xdr:twoCellAnchor>
  <xdr:twoCellAnchor>
    <xdr:from>
      <xdr:col>6</xdr:col>
      <xdr:colOff>742950</xdr:colOff>
      <xdr:row>37</xdr:row>
      <xdr:rowOff>212918</xdr:rowOff>
    </xdr:from>
    <xdr:to>
      <xdr:col>9</xdr:col>
      <xdr:colOff>38100</xdr:colOff>
      <xdr:row>39</xdr:row>
      <xdr:rowOff>146243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DD01059A-B74C-4961-A6ED-8940D5B45E2F}"/>
            </a:ext>
          </a:extLst>
        </xdr:cNvPr>
        <xdr:cNvSpPr/>
      </xdr:nvSpPr>
      <xdr:spPr>
        <a:xfrm>
          <a:off x="6357097" y="8628536"/>
          <a:ext cx="1581150" cy="38156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de-DE" sz="1600">
              <a:latin typeface="Arial" panose="020B0604020202020204" pitchFamily="34" charset="0"/>
              <a:cs typeface="Arial" panose="020B0604020202020204" pitchFamily="34" charset="0"/>
            </a:rPr>
            <a:t>Zurück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A74E17-5EF8-4758-A637-050BA5FEA699}" name="Tabelle1" displayName="Tabelle1" ref="A1:T167" totalsRowShown="0" headerRowDxfId="32" dataDxfId="31">
  <autoFilter ref="A1:T167" xr:uid="{DEA74E17-5EF8-4758-A637-050BA5FEA699}"/>
  <sortState xmlns:xlrd2="http://schemas.microsoft.com/office/spreadsheetml/2017/richdata2" ref="A2:T167">
    <sortCondition ref="C1:C167"/>
  </sortState>
  <tableColumns count="20">
    <tableColumn id="1" xr3:uid="{5C58D536-A0FB-4895-81F2-B362A52FFB8D}" name="Mit-NR:" dataDxfId="30"/>
    <tableColumn id="12" xr3:uid="{F6533374-A2CE-4B7D-BFD6-151367AAB292}" name="Anrede" dataDxfId="0"/>
    <tableColumn id="2" xr3:uid="{39265191-CF74-4628-B365-0707B629B673}" name="Name"/>
    <tableColumn id="3" xr3:uid="{365B7AB9-CCFF-46EA-9765-2A1E696BA7D9}" name="Vorname"/>
    <tableColumn id="4" xr3:uid="{A4820A45-EF43-415E-A19F-560152A9138B}" name="Straße"/>
    <tableColumn id="5" xr3:uid="{F0C64E22-F2CE-489B-8657-41E8F71BE173}" name="PLZ"/>
    <tableColumn id="6" xr3:uid="{4F3E27E5-89F5-43A7-80D6-CDD7525AAADE}" name="Ort"/>
    <tableColumn id="7" xr3:uid="{B958B1D8-B637-4A84-8B41-2C8C5994330C}" name="e-mail"/>
    <tableColumn id="20" xr3:uid="{3CF05B35-016D-4461-83D6-E0C4D3FF800C}" name="Telefon" dataDxfId="29"/>
    <tableColumn id="8" xr3:uid="{0FBE5065-F0C7-428D-8836-5D6A177A6745}" name="geb."/>
    <tableColumn id="9" xr3:uid="{9B5C5540-1AA2-4A71-93E5-37B1209894AF}" name="LV" dataDxfId="28"/>
    <tableColumn id="10" xr3:uid="{72DA87E8-FB47-40D4-B7BA-4392EEDD7F6D}" name="alter" dataDxfId="27">
      <calculatedColumnFormula>DATEDIF(J2,TODAY(),"Y")</calculatedColumnFormula>
    </tableColumn>
    <tableColumn id="11" xr3:uid="{FC9FCBB2-BF82-4B69-826B-57A883F03C82}" name="FarbeNr" dataDxfId="26">
      <calculatedColumnFormula array="1">Farbe01</calculatedColumnFormula>
    </tableColumn>
    <tableColumn id="14" xr3:uid="{8754A41B-9DF2-40C2-AEBF-72DDDFF78ECB}" name="Monate" dataDxfId="25"/>
    <tableColumn id="15" xr3:uid="{0B2ADEA9-5EAE-4D41-A80A-48CC7FE97E8B}" name="p-A" dataDxfId="24"/>
    <tableColumn id="16" xr3:uid="{E7B14EF3-BC85-447A-9CBB-F701B76E575A}" name="Eintritt" dataDxfId="23"/>
    <tableColumn id="21" xr3:uid="{2A4B38AB-26DF-4A81-9788-649EBFCF9DD9}" name="Austritt" dataDxfId="22">
      <calculatedColumnFormula>#REF!</calculatedColumnFormula>
    </tableColumn>
    <tableColumn id="17" xr3:uid="{3CAA59A2-FA53-4F94-93FE-A5604F03CF56}" name="Bankverbindung" dataDxfId="21"/>
    <tableColumn id="18" xr3:uid="{66D4FFC3-4244-4DE3-B574-FD706E0388E6}" name="Bankname" dataDxfId="20"/>
    <tableColumn id="19" xr3:uid="{D354E38A-CF3D-484F-9814-19857E335406}" name="Erfasst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752F251-5F93-4007-8A40-844190DAEED0}" name="Tabelle5" displayName="Tabelle5" ref="A1:F167" totalsRowShown="0" headerRowDxfId="18" dataDxfId="17">
  <autoFilter ref="A1:F167" xr:uid="{5752F251-5F93-4007-8A40-844190DAEED0}"/>
  <tableColumns count="6">
    <tableColumn id="1" xr3:uid="{AA411D2F-43A7-40FC-B02C-2B6669924013}" name="Mit-NR:" dataDxfId="16">
      <calculatedColumnFormula>Tabelle1[[#This Row],[Mit-NR:]]</calculatedColumnFormula>
    </tableColumn>
    <tableColumn id="2" xr3:uid="{8A1054EA-9C52-40EB-A4D6-62CF55A890E3}" name="Name" dataDxfId="15">
      <calculatedColumnFormula>Tabelle1[[#This Row],[Name]]</calculatedColumnFormula>
    </tableColumn>
    <tableColumn id="3" xr3:uid="{1B96E4C6-83D4-4346-9C28-E2DE7AC5C524}" name="Vorname" dataDxfId="14">
      <calculatedColumnFormula>Tabelle1[[#This Row],[Vorname]]</calculatedColumnFormula>
    </tableColumn>
    <tableColumn id="4" xr3:uid="{97215DEF-4A4D-4693-840A-FA131D8A6817}" name="Eintritt" dataDxfId="13">
      <calculatedColumnFormula>Tabelle1[[#This Row],[Eintritt]]</calculatedColumnFormula>
    </tableColumn>
    <tableColumn id="5" xr3:uid="{8D4B187A-9C90-43E6-A86A-173C7FF1CB68}" name="Monate" dataDxfId="12">
      <calculatedColumnFormula>Tabelle1[[#This Row],[Monate]]</calculatedColumnFormula>
    </tableColumn>
    <tableColumn id="6" xr3:uid="{BED16EBC-E35C-4174-BCEB-FBCA88DBB103}" name="Zahlungen" dataDxfId="11">
      <calculatedColumnFormula>EDATE(D2,E2)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823418F-DE76-4C28-9867-204EFD9A2AAA}" name="Tabelle7" displayName="Tabelle7" ref="A1:E167" totalsRowShown="0" headerRowDxfId="10">
  <autoFilter ref="A1:E167" xr:uid="{8823418F-DE76-4C28-9867-204EFD9A2AAA}"/>
  <tableColumns count="5">
    <tableColumn id="1" xr3:uid="{8A38BBBA-1A4F-4ED0-815C-E9A64236A5F6}" name="Name" dataDxfId="9">
      <calculatedColumnFormula>Tabelle1[[#This Row],[Name]]</calculatedColumnFormula>
    </tableColumn>
    <tableColumn id="2" xr3:uid="{AA754C5C-B84E-4B7E-9DBB-B03CA5769FD2}" name="Vorname" dataDxfId="8">
      <calculatedColumnFormula>Tabelle1[[#This Row],[Vorname]]</calculatedColumnFormula>
    </tableColumn>
    <tableColumn id="3" xr3:uid="{DE49D8E2-0662-4F91-996A-034FF535DB97}" name="Straße" dataDxfId="7">
      <calculatedColumnFormula>Tabelle1[[#This Row],[Straße]]</calculatedColumnFormula>
    </tableColumn>
    <tableColumn id="4" xr3:uid="{06DC5B49-566A-46CC-AB5A-5A325166DC92}" name="PLZ" dataDxfId="6">
      <calculatedColumnFormula>Tabelle1[[#This Row],[PLZ]]</calculatedColumnFormula>
    </tableColumn>
    <tableColumn id="5" xr3:uid="{6D2D6902-38B3-4A05-BB6E-A3DEF82423C4}" name="Ort" dataDxfId="5">
      <calculatedColumnFormula>Tabelle1[[#This Row],[Ort]]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1648869-279C-4565-82A9-431567EFC38C}" name="Tabelle6" displayName="Tabelle6" ref="A1:D167" totalsRowShown="0">
  <autoFilter ref="A1:D167" xr:uid="{41648869-279C-4565-82A9-431567EFC38C}"/>
  <tableColumns count="4">
    <tableColumn id="1" xr3:uid="{4D30681B-A8EA-439C-8025-F0745E7AF71D}" name="Mit-NR:" dataDxfId="4" dataCellStyle="Link">
      <calculatedColumnFormula>Tabelle1[[#This Row],[Mit-NR:]]</calculatedColumnFormula>
    </tableColumn>
    <tableColumn id="2" xr3:uid="{B5932A85-3550-40AA-8F07-D6FADC074603}" name="Name" dataDxfId="3">
      <calculatedColumnFormula>Tabelle1[[#This Row],[Name]]</calculatedColumnFormula>
    </tableColumn>
    <tableColumn id="3" xr3:uid="{E4307B0F-62B1-4C55-90D1-E3466C5BD082}" name="Vorname" dataDxfId="2">
      <calculatedColumnFormula>Tabelle1[[#This Row],[Vorname]]</calculatedColumnFormula>
    </tableColumn>
    <tableColumn id="4" xr3:uid="{10290655-8CB7-423F-8627-B9336EB801C2}" name="e-mail" dataDxfId="1">
      <calculatedColumnFormula>Tabelle1[[#This Row],[e-mail]]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erikabreiksch@aol.com" TargetMode="External"/><Relationship Id="rId2" Type="http://schemas.openxmlformats.org/officeDocument/2006/relationships/hyperlink" Target="mailto:ubaues@yahoo.de" TargetMode="External"/><Relationship Id="rId1" Type="http://schemas.openxmlformats.org/officeDocument/2006/relationships/hyperlink" Target="mailto:frankchr@web.de" TargetMode="External"/><Relationship Id="rId5" Type="http://schemas.openxmlformats.org/officeDocument/2006/relationships/hyperlink" Target="mailto:ludger.bruckhoff@web.de" TargetMode="External"/><Relationship Id="rId4" Type="http://schemas.openxmlformats.org/officeDocument/2006/relationships/hyperlink" Target="mailto:marion_christ@hotmail.co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0601E-A470-4285-ABD1-D893ED79C231}">
  <sheetPr codeName="Tabelle7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786EB-89AD-4C89-8F77-F07555CF95F3}">
  <sheetPr codeName="Tabelle4"/>
  <dimension ref="E1:R40"/>
  <sheetViews>
    <sheetView showGridLines="0" zoomScale="85" zoomScaleNormal="85" workbookViewId="0">
      <selection activeCell="F5" sqref="F5"/>
    </sheetView>
  </sheetViews>
  <sheetFormatPr baseColWidth="10" defaultRowHeight="15" x14ac:dyDescent="0.25"/>
  <cols>
    <col min="1" max="4" width="11.42578125" style="184" customWidth="1"/>
    <col min="5" max="5" width="28.42578125" style="184" bestFit="1" customWidth="1"/>
    <col min="6" max="6" width="10.140625" style="184" customWidth="1"/>
    <col min="7" max="16384" width="11.42578125" style="184"/>
  </cols>
  <sheetData>
    <row r="1" spans="5:18" s="187" customFormat="1" ht="18.75" thickBot="1" x14ac:dyDescent="0.3">
      <c r="J1" s="188"/>
      <c r="K1" s="189"/>
      <c r="L1" s="190"/>
      <c r="M1" s="190"/>
      <c r="N1" s="191"/>
      <c r="O1" s="192"/>
    </row>
    <row r="2" spans="5:18" ht="18" x14ac:dyDescent="0.25">
      <c r="E2" s="251"/>
      <c r="F2" s="252"/>
      <c r="G2" s="252"/>
      <c r="H2" s="252"/>
      <c r="I2" s="252"/>
      <c r="J2" s="253"/>
    </row>
    <row r="3" spans="5:18" ht="26.25" customHeight="1" x14ac:dyDescent="0.25">
      <c r="E3" s="268" t="s">
        <v>299</v>
      </c>
      <c r="F3" s="269"/>
      <c r="G3" s="269"/>
      <c r="H3" s="269"/>
      <c r="I3" s="269"/>
      <c r="J3" s="270"/>
    </row>
    <row r="4" spans="5:18" ht="18" x14ac:dyDescent="0.25">
      <c r="E4" s="186"/>
      <c r="F4" s="254"/>
      <c r="G4" s="254"/>
      <c r="H4" s="254"/>
      <c r="I4" s="254"/>
      <c r="J4" s="255"/>
    </row>
    <row r="5" spans="5:18" ht="18" x14ac:dyDescent="0.25">
      <c r="E5" s="185" t="s">
        <v>177</v>
      </c>
      <c r="F5" s="261"/>
      <c r="G5" s="273"/>
      <c r="H5" s="254" t="s">
        <v>307</v>
      </c>
      <c r="I5" s="259"/>
      <c r="J5" s="255"/>
    </row>
    <row r="6" spans="5:18" ht="18" x14ac:dyDescent="0.25">
      <c r="E6" s="186"/>
      <c r="F6" s="254"/>
      <c r="G6" s="254"/>
      <c r="H6" s="254"/>
      <c r="I6" s="254"/>
      <c r="J6" s="255"/>
    </row>
    <row r="7" spans="5:18" ht="18" x14ac:dyDescent="0.25">
      <c r="E7" s="185" t="s">
        <v>178</v>
      </c>
      <c r="F7" s="271"/>
      <c r="G7" s="264"/>
      <c r="H7" s="264"/>
      <c r="I7" s="264"/>
      <c r="J7" s="255"/>
    </row>
    <row r="8" spans="5:18" ht="18" x14ac:dyDescent="0.25">
      <c r="E8" s="186"/>
      <c r="F8" s="254"/>
      <c r="G8" s="254"/>
      <c r="H8" s="254"/>
      <c r="I8" s="254"/>
      <c r="J8" s="255"/>
    </row>
    <row r="9" spans="5:18" ht="18" x14ac:dyDescent="0.25">
      <c r="E9" s="185" t="s">
        <v>179</v>
      </c>
      <c r="F9" s="271"/>
      <c r="G9" s="264"/>
      <c r="H9" s="264"/>
      <c r="I9" s="264"/>
      <c r="J9" s="255"/>
    </row>
    <row r="10" spans="5:18" ht="18" x14ac:dyDescent="0.25">
      <c r="E10" s="186"/>
      <c r="F10" s="254"/>
      <c r="G10" s="254"/>
      <c r="H10" s="254"/>
      <c r="I10" s="254"/>
      <c r="J10" s="255"/>
    </row>
    <row r="11" spans="5:18" ht="18" x14ac:dyDescent="0.25">
      <c r="E11" s="186" t="s">
        <v>180</v>
      </c>
      <c r="F11" s="263"/>
      <c r="G11" s="264"/>
      <c r="H11" s="264"/>
      <c r="I11" s="264"/>
      <c r="J11" s="255"/>
    </row>
    <row r="12" spans="5:18" ht="18" x14ac:dyDescent="0.25">
      <c r="E12" s="186"/>
      <c r="F12" s="254"/>
      <c r="G12" s="254"/>
      <c r="H12" s="254"/>
      <c r="I12" s="254"/>
      <c r="J12" s="255"/>
      <c r="R12" s="187"/>
    </row>
    <row r="13" spans="5:18" ht="18" x14ac:dyDescent="0.25">
      <c r="E13" s="186" t="s">
        <v>181</v>
      </c>
      <c r="F13" s="262"/>
      <c r="G13" s="254"/>
      <c r="H13" s="254"/>
      <c r="I13" s="254"/>
      <c r="J13" s="255"/>
    </row>
    <row r="14" spans="5:18" ht="18" x14ac:dyDescent="0.25">
      <c r="E14" s="186"/>
      <c r="F14" s="254"/>
      <c r="G14" s="254"/>
      <c r="H14" s="254"/>
      <c r="I14" s="254"/>
      <c r="J14" s="255"/>
    </row>
    <row r="15" spans="5:18" ht="18" x14ac:dyDescent="0.25">
      <c r="E15" s="186" t="s">
        <v>182</v>
      </c>
      <c r="F15" s="263"/>
      <c r="G15" s="264"/>
      <c r="H15" s="264"/>
      <c r="I15" s="264"/>
      <c r="J15" s="255"/>
    </row>
    <row r="16" spans="5:18" ht="18" x14ac:dyDescent="0.25">
      <c r="E16" s="186"/>
      <c r="F16" s="254"/>
      <c r="G16" s="254"/>
      <c r="H16" s="254"/>
      <c r="I16" s="254"/>
      <c r="J16" s="255"/>
    </row>
    <row r="17" spans="5:10" ht="18" x14ac:dyDescent="0.25">
      <c r="E17" s="186" t="s">
        <v>304</v>
      </c>
      <c r="F17" s="263"/>
      <c r="G17" s="264"/>
      <c r="H17" s="264"/>
      <c r="I17" s="264"/>
      <c r="J17" s="255"/>
    </row>
    <row r="18" spans="5:10" ht="18" x14ac:dyDescent="0.25">
      <c r="E18" s="186"/>
      <c r="F18" s="254"/>
      <c r="G18" s="254"/>
      <c r="H18" s="254"/>
      <c r="I18" s="254"/>
      <c r="J18" s="255"/>
    </row>
    <row r="19" spans="5:10" ht="18" x14ac:dyDescent="0.25">
      <c r="E19" s="186" t="s">
        <v>300</v>
      </c>
      <c r="F19" s="266"/>
      <c r="G19" s="264"/>
      <c r="H19" s="264"/>
      <c r="I19" s="264"/>
      <c r="J19" s="255"/>
    </row>
    <row r="20" spans="5:10" ht="18" x14ac:dyDescent="0.25">
      <c r="E20" s="186"/>
      <c r="F20" s="254"/>
      <c r="G20" s="254"/>
      <c r="H20" s="254"/>
      <c r="I20" s="254"/>
      <c r="J20" s="255"/>
    </row>
    <row r="21" spans="5:10" ht="18" x14ac:dyDescent="0.25">
      <c r="E21" s="186" t="s">
        <v>184</v>
      </c>
      <c r="F21" s="265"/>
      <c r="G21" s="264"/>
      <c r="H21" s="265"/>
      <c r="I21" s="264"/>
      <c r="J21" s="255"/>
    </row>
    <row r="22" spans="5:10" ht="18" x14ac:dyDescent="0.25">
      <c r="E22" s="186"/>
      <c r="F22" s="254"/>
      <c r="G22" s="254"/>
      <c r="H22" s="254"/>
      <c r="I22" s="254"/>
      <c r="J22" s="255"/>
    </row>
    <row r="23" spans="5:10" ht="18" x14ac:dyDescent="0.25">
      <c r="E23" s="186" t="s">
        <v>261</v>
      </c>
      <c r="F23" s="263"/>
      <c r="G23" s="264"/>
      <c r="H23" s="264"/>
      <c r="I23" s="264"/>
      <c r="J23" s="255"/>
    </row>
    <row r="24" spans="5:10" ht="18" x14ac:dyDescent="0.25">
      <c r="E24" s="186"/>
      <c r="F24" s="254"/>
      <c r="G24" s="254"/>
      <c r="H24" s="254"/>
      <c r="I24" s="254"/>
      <c r="J24" s="255"/>
    </row>
    <row r="25" spans="5:10" ht="18" x14ac:dyDescent="0.25">
      <c r="E25" s="186" t="s">
        <v>296</v>
      </c>
      <c r="F25" s="260"/>
      <c r="G25" s="254"/>
      <c r="H25" s="254"/>
      <c r="I25" s="254"/>
      <c r="J25" s="255"/>
    </row>
    <row r="26" spans="5:10" ht="18" x14ac:dyDescent="0.25">
      <c r="E26" s="186"/>
      <c r="F26" s="254"/>
      <c r="G26" s="254"/>
      <c r="H26" s="254"/>
      <c r="I26" s="254"/>
      <c r="J26" s="255"/>
    </row>
    <row r="27" spans="5:10" ht="18" x14ac:dyDescent="0.25">
      <c r="E27" s="186" t="s">
        <v>302</v>
      </c>
      <c r="F27" s="259"/>
      <c r="G27" s="254"/>
      <c r="H27" s="254"/>
      <c r="I27" s="254"/>
      <c r="J27" s="255"/>
    </row>
    <row r="28" spans="5:10" ht="18" x14ac:dyDescent="0.25">
      <c r="E28" s="186"/>
      <c r="F28" s="254"/>
      <c r="G28" s="254"/>
      <c r="H28" s="254"/>
      <c r="I28" s="254"/>
      <c r="J28" s="255"/>
    </row>
    <row r="29" spans="5:10" ht="18" x14ac:dyDescent="0.25">
      <c r="E29" s="186" t="s">
        <v>185</v>
      </c>
      <c r="F29" s="265"/>
      <c r="G29" s="267"/>
      <c r="H29" s="254"/>
      <c r="I29" s="254"/>
      <c r="J29" s="255"/>
    </row>
    <row r="30" spans="5:10" ht="18" x14ac:dyDescent="0.25">
      <c r="E30" s="186"/>
      <c r="F30" s="254"/>
      <c r="G30" s="254"/>
      <c r="H30" s="254"/>
      <c r="I30" s="254"/>
      <c r="J30" s="255"/>
    </row>
    <row r="31" spans="5:10" ht="18" x14ac:dyDescent="0.25">
      <c r="E31" s="186" t="s">
        <v>301</v>
      </c>
      <c r="F31" s="265"/>
      <c r="G31" s="267"/>
      <c r="H31" s="254"/>
      <c r="I31" s="254"/>
      <c r="J31" s="255"/>
    </row>
    <row r="32" spans="5:10" ht="18" x14ac:dyDescent="0.25">
      <c r="E32" s="186"/>
      <c r="F32" s="254"/>
      <c r="G32" s="254"/>
      <c r="H32" s="254"/>
      <c r="I32" s="254"/>
      <c r="J32" s="255"/>
    </row>
    <row r="33" spans="5:10" ht="18" x14ac:dyDescent="0.25">
      <c r="E33" s="186" t="s">
        <v>305</v>
      </c>
      <c r="F33" s="263"/>
      <c r="G33" s="264"/>
      <c r="H33" s="264"/>
      <c r="I33" s="264"/>
      <c r="J33" s="255"/>
    </row>
    <row r="34" spans="5:10" ht="18" x14ac:dyDescent="0.25">
      <c r="E34" s="186"/>
      <c r="F34" s="254"/>
      <c r="G34" s="254"/>
      <c r="H34" s="254"/>
      <c r="I34" s="254"/>
      <c r="J34" s="255"/>
    </row>
    <row r="35" spans="5:10" ht="18" x14ac:dyDescent="0.25">
      <c r="E35" s="186" t="s">
        <v>306</v>
      </c>
      <c r="F35" s="263"/>
      <c r="G35" s="264"/>
      <c r="H35" s="264"/>
      <c r="I35" s="264"/>
      <c r="J35" s="255"/>
    </row>
    <row r="36" spans="5:10" ht="18" x14ac:dyDescent="0.25">
      <c r="E36" s="186"/>
      <c r="F36" s="254"/>
      <c r="G36" s="254"/>
      <c r="H36" s="254"/>
      <c r="I36" s="254"/>
      <c r="J36" s="255"/>
    </row>
    <row r="37" spans="5:10" ht="18" x14ac:dyDescent="0.25">
      <c r="E37" s="186" t="s">
        <v>187</v>
      </c>
      <c r="F37" s="263"/>
      <c r="G37" s="264"/>
      <c r="H37" s="264"/>
      <c r="I37" s="264"/>
      <c r="J37" s="255"/>
    </row>
    <row r="38" spans="5:10" ht="18" x14ac:dyDescent="0.25">
      <c r="E38" s="186"/>
      <c r="F38" s="254"/>
      <c r="G38" s="254"/>
      <c r="H38" s="254"/>
      <c r="I38" s="254"/>
      <c r="J38" s="255"/>
    </row>
    <row r="39" spans="5:10" ht="18" x14ac:dyDescent="0.25">
      <c r="E39" s="186"/>
      <c r="F39" s="254"/>
      <c r="G39" s="254"/>
      <c r="H39" s="254"/>
      <c r="I39" s="254"/>
      <c r="J39" s="255"/>
    </row>
    <row r="40" spans="5:10" ht="18.75" thickBot="1" x14ac:dyDescent="0.3">
      <c r="E40" s="256"/>
      <c r="F40" s="257"/>
      <c r="G40" s="257"/>
      <c r="H40" s="257"/>
      <c r="I40" s="257"/>
      <c r="J40" s="258"/>
    </row>
  </sheetData>
  <mergeCells count="15">
    <mergeCell ref="F17:I17"/>
    <mergeCell ref="E3:J3"/>
    <mergeCell ref="F7:I7"/>
    <mergeCell ref="F9:I9"/>
    <mergeCell ref="F11:I11"/>
    <mergeCell ref="F15:I15"/>
    <mergeCell ref="F33:I33"/>
    <mergeCell ref="F35:I35"/>
    <mergeCell ref="F37:I37"/>
    <mergeCell ref="H21:I21"/>
    <mergeCell ref="F19:I19"/>
    <mergeCell ref="F21:G21"/>
    <mergeCell ref="F23:I23"/>
    <mergeCell ref="F29:G29"/>
    <mergeCell ref="F31:G31"/>
  </mergeCells>
  <dataValidations count="3">
    <dataValidation type="textLength" operator="equal" showInputMessage="1" showErrorMessage="1" sqref="F5" xr:uid="{B7C867C9-0100-4A20-A7B1-08AC08EB04BE}">
      <formula1>4</formula1>
    </dataValidation>
    <dataValidation type="textLength" operator="equal" allowBlank="1" showInputMessage="1" showErrorMessage="1" sqref="F13" xr:uid="{6061C17A-F62A-460E-BF43-B451EE6CE48E}">
      <formula1>5</formula1>
    </dataValidation>
    <dataValidation type="textLength" allowBlank="1" showInputMessage="1" showErrorMessage="1" sqref="F25" xr:uid="{16497AAC-E597-4E53-A61D-7CA8F83A35CA}">
      <formula1>1</formula1>
      <formula2>2</formula2>
    </dataValidation>
  </dataValidations>
  <pageMargins left="0.7" right="0.7" top="0.78740157499999996" bottom="0.78740157499999996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V207"/>
  <sheetViews>
    <sheetView tabSelected="1" zoomScale="85" zoomScaleNormal="85" workbookViewId="0">
      <pane ySplit="1" topLeftCell="A2" activePane="bottomLeft" state="frozen"/>
      <selection activeCell="I1" sqref="I1"/>
      <selection pane="bottomLeft" activeCell="R143" sqref="R143"/>
    </sheetView>
  </sheetViews>
  <sheetFormatPr baseColWidth="10" defaultRowHeight="18.75" x14ac:dyDescent="0.3"/>
  <cols>
    <col min="1" max="2" width="12.7109375" style="5" customWidth="1"/>
    <col min="3" max="3" width="22.28515625" style="5" bestFit="1" customWidth="1"/>
    <col min="4" max="4" width="25.28515625" style="5" bestFit="1" customWidth="1"/>
    <col min="5" max="5" width="38.140625" style="5" bestFit="1" customWidth="1"/>
    <col min="6" max="6" width="15.5703125" style="5" customWidth="1"/>
    <col min="7" max="7" width="31.42578125" style="5" bestFit="1" customWidth="1"/>
    <col min="8" max="8" width="45.140625" style="156" bestFit="1" customWidth="1"/>
    <col min="9" max="9" width="15.28515625" style="156" customWidth="1"/>
    <col min="10" max="10" width="15.28515625" style="72" bestFit="1" customWidth="1"/>
    <col min="11" max="11" width="24.42578125" style="72" bestFit="1" customWidth="1"/>
    <col min="12" max="12" width="8.7109375" style="5" customWidth="1"/>
    <col min="13" max="13" width="7.5703125" style="21" customWidth="1"/>
    <col min="14" max="14" width="10.140625" style="5" customWidth="1"/>
    <col min="15" max="15" width="10.5703125" style="5" bestFit="1" customWidth="1"/>
    <col min="16" max="16" width="15.28515625" style="92" bestFit="1" customWidth="1"/>
    <col min="17" max="17" width="15.28515625" style="92" customWidth="1"/>
    <col min="18" max="18" width="41.5703125" style="5" bestFit="1" customWidth="1"/>
    <col min="19" max="19" width="68.5703125" style="5" bestFit="1" customWidth="1"/>
    <col min="20" max="20" width="27.85546875" style="5" bestFit="1" customWidth="1"/>
    <col min="21" max="16384" width="11.42578125" style="5"/>
  </cols>
  <sheetData>
    <row r="1" spans="1:20" s="2" customFormat="1" ht="18" x14ac:dyDescent="0.25">
      <c r="A1" s="2" t="s">
        <v>177</v>
      </c>
      <c r="B1" s="272" t="s">
        <v>307</v>
      </c>
      <c r="C1" s="2" t="s">
        <v>178</v>
      </c>
      <c r="D1" s="2" t="s">
        <v>179</v>
      </c>
      <c r="E1" s="2" t="s">
        <v>180</v>
      </c>
      <c r="F1" s="35" t="s">
        <v>181</v>
      </c>
      <c r="G1" s="2" t="s">
        <v>182</v>
      </c>
      <c r="H1" s="156" t="s">
        <v>183</v>
      </c>
      <c r="I1" s="182" t="s">
        <v>300</v>
      </c>
      <c r="J1" s="2" t="s">
        <v>184</v>
      </c>
      <c r="K1" s="94" t="s">
        <v>261</v>
      </c>
      <c r="L1" s="35" t="s">
        <v>195</v>
      </c>
      <c r="M1" s="181" t="s">
        <v>298</v>
      </c>
      <c r="N1" s="177" t="s">
        <v>296</v>
      </c>
      <c r="O1" s="182" t="s">
        <v>302</v>
      </c>
      <c r="P1" s="84" t="s">
        <v>185</v>
      </c>
      <c r="Q1" s="183" t="s">
        <v>301</v>
      </c>
      <c r="R1" s="2" t="s">
        <v>186</v>
      </c>
      <c r="S1" s="193" t="s">
        <v>303</v>
      </c>
      <c r="T1" s="2" t="s">
        <v>187</v>
      </c>
    </row>
    <row r="2" spans="1:20" s="2" customFormat="1" ht="18" x14ac:dyDescent="0.25">
      <c r="A2" s="3">
        <v>1000</v>
      </c>
      <c r="B2" s="3"/>
      <c r="C2" s="52"/>
      <c r="D2" s="53" t="s">
        <v>199</v>
      </c>
      <c r="E2" s="53"/>
      <c r="F2" s="54"/>
      <c r="G2" s="54" t="s">
        <v>43</v>
      </c>
      <c r="H2" s="162"/>
      <c r="I2" s="231"/>
      <c r="J2" s="55"/>
      <c r="K2" s="95" t="s">
        <v>244</v>
      </c>
      <c r="L2" s="56">
        <f ca="1">DATEDIF(J2,TODAY(),"Y")</f>
        <v>126</v>
      </c>
      <c r="M2" s="57" cm="1">
        <f t="array" aca="1" ref="M2" ca="1">Farbe01</f>
        <v>15</v>
      </c>
      <c r="N2" s="47"/>
      <c r="O2" s="47" t="s">
        <v>256</v>
      </c>
      <c r="P2" s="85"/>
      <c r="Q2" s="136">
        <f>start!F28</f>
        <v>0</v>
      </c>
      <c r="R2" s="5"/>
      <c r="S2" s="5"/>
      <c r="T2" s="5"/>
    </row>
    <row r="3" spans="1:20" s="2" customFormat="1" ht="18" x14ac:dyDescent="0.25">
      <c r="A3" s="3">
        <v>1001</v>
      </c>
      <c r="B3" s="3"/>
      <c r="C3" s="52"/>
      <c r="D3" s="53" t="s">
        <v>200</v>
      </c>
      <c r="E3" s="53"/>
      <c r="F3" s="54"/>
      <c r="G3" s="54" t="s">
        <v>251</v>
      </c>
      <c r="H3" s="162"/>
      <c r="I3" s="231"/>
      <c r="J3" s="55"/>
      <c r="K3" s="95" t="s">
        <v>244</v>
      </c>
      <c r="L3" s="56">
        <f ca="1">DATEDIF(J3,TODAY(),"Y")</f>
        <v>126</v>
      </c>
      <c r="M3" s="57" cm="1">
        <f t="array" aca="1" ref="M3" ca="1">Farbe01</f>
        <v>15</v>
      </c>
      <c r="N3" s="47"/>
      <c r="O3" s="47" t="s">
        <v>256</v>
      </c>
      <c r="P3" s="85"/>
      <c r="Q3" s="136">
        <f>start!F29</f>
        <v>0</v>
      </c>
      <c r="R3" s="5"/>
      <c r="S3" s="5"/>
      <c r="T3" s="5"/>
    </row>
    <row r="4" spans="1:20" s="2" customFormat="1" ht="18" x14ac:dyDescent="0.25">
      <c r="A4" s="3">
        <v>1002</v>
      </c>
      <c r="B4" s="3"/>
      <c r="C4" s="52"/>
      <c r="D4" s="53" t="s">
        <v>148</v>
      </c>
      <c r="E4" s="53"/>
      <c r="F4" s="54"/>
      <c r="G4" s="54" t="s">
        <v>43</v>
      </c>
      <c r="H4" s="162"/>
      <c r="I4" s="231"/>
      <c r="J4" s="55"/>
      <c r="K4" s="95" t="s">
        <v>244</v>
      </c>
      <c r="L4" s="56">
        <f ca="1">DATEDIF(J4,TODAY(),"Y")</f>
        <v>126</v>
      </c>
      <c r="M4" s="57" cm="1">
        <f t="array" aca="1" ref="M4" ca="1">Farbe01</f>
        <v>15</v>
      </c>
      <c r="N4" s="47"/>
      <c r="O4" s="47" t="s">
        <v>256</v>
      </c>
      <c r="P4" s="85"/>
      <c r="Q4" s="136">
        <f>start!F30</f>
        <v>0</v>
      </c>
      <c r="R4" s="5"/>
      <c r="S4" s="5"/>
      <c r="T4" s="5"/>
    </row>
    <row r="5" spans="1:20" s="2" customFormat="1" ht="18" x14ac:dyDescent="0.25">
      <c r="A5" s="3">
        <v>1003</v>
      </c>
      <c r="B5" s="3"/>
      <c r="C5" s="52"/>
      <c r="D5" s="53" t="s">
        <v>201</v>
      </c>
      <c r="E5" s="53"/>
      <c r="F5" s="54"/>
      <c r="G5" s="54" t="s">
        <v>243</v>
      </c>
      <c r="H5" s="162"/>
      <c r="I5" s="231"/>
      <c r="J5" s="55"/>
      <c r="K5" s="95" t="s">
        <v>244</v>
      </c>
      <c r="L5" s="56">
        <f ca="1">DATEDIF(J5,TODAY(),"Y")</f>
        <v>126</v>
      </c>
      <c r="M5" s="57" cm="1">
        <f t="array" aca="1" ref="M5" ca="1">Farbe01</f>
        <v>15</v>
      </c>
      <c r="N5" s="47"/>
      <c r="O5" s="47" t="s">
        <v>256</v>
      </c>
      <c r="P5" s="85"/>
      <c r="Q5" s="136">
        <f>start!F31</f>
        <v>0</v>
      </c>
      <c r="R5" s="5"/>
      <c r="S5" s="5"/>
      <c r="T5" s="5"/>
    </row>
    <row r="6" spans="1:20" s="2" customFormat="1" ht="18" x14ac:dyDescent="0.25">
      <c r="A6" s="6">
        <v>891</v>
      </c>
      <c r="B6" s="6"/>
      <c r="C6" s="6"/>
      <c r="D6" s="6" t="s">
        <v>144</v>
      </c>
      <c r="E6" s="6"/>
      <c r="F6" s="7"/>
      <c r="G6" s="6" t="s">
        <v>16</v>
      </c>
      <c r="H6" s="157"/>
      <c r="I6" s="232"/>
      <c r="J6" s="67"/>
      <c r="K6" s="106" t="s">
        <v>268</v>
      </c>
      <c r="L6" s="6">
        <f ca="1">DATEDIF(J6,TODAY(),"Y")</f>
        <v>126</v>
      </c>
      <c r="M6" s="8" cm="1">
        <f t="array" aca="1" ref="M6" ca="1">Farbe01</f>
        <v>43</v>
      </c>
      <c r="N6" s="4">
        <v>12</v>
      </c>
      <c r="O6" s="36">
        <v>48</v>
      </c>
      <c r="P6" s="86">
        <v>45600</v>
      </c>
      <c r="Q6" s="136">
        <f>start!F32</f>
        <v>0</v>
      </c>
      <c r="R6" s="6"/>
      <c r="S6" s="6"/>
      <c r="T6" s="16" t="s">
        <v>141</v>
      </c>
    </row>
    <row r="7" spans="1:20" s="2" customFormat="1" ht="18" x14ac:dyDescent="0.25">
      <c r="A7" s="6">
        <v>892</v>
      </c>
      <c r="B7" s="6"/>
      <c r="C7" s="6"/>
      <c r="D7" s="6" t="s">
        <v>117</v>
      </c>
      <c r="E7" s="6"/>
      <c r="F7" s="7"/>
      <c r="G7" s="107" t="s">
        <v>119</v>
      </c>
      <c r="H7" s="157"/>
      <c r="I7" s="232"/>
      <c r="J7" s="67"/>
      <c r="K7" s="106" t="s">
        <v>266</v>
      </c>
      <c r="L7" s="6">
        <f ca="1">DATEDIF(J7,TODAY(),"Y")</f>
        <v>126</v>
      </c>
      <c r="M7" s="8" cm="1">
        <f t="array" aca="1" ref="M7" ca="1">Farbe01</f>
        <v>43</v>
      </c>
      <c r="N7" s="11">
        <v>6</v>
      </c>
      <c r="O7" s="37">
        <v>24</v>
      </c>
      <c r="P7" s="86">
        <v>45383</v>
      </c>
      <c r="Q7" s="136">
        <f>start!F33</f>
        <v>0</v>
      </c>
      <c r="R7" s="6"/>
      <c r="S7" s="6"/>
      <c r="T7" s="9"/>
    </row>
    <row r="8" spans="1:20" ht="18" x14ac:dyDescent="0.25">
      <c r="A8" s="3">
        <v>1004</v>
      </c>
      <c r="B8" s="3"/>
      <c r="C8" s="52"/>
      <c r="D8" s="53" t="s">
        <v>203</v>
      </c>
      <c r="E8" s="53"/>
      <c r="F8" s="54"/>
      <c r="G8" s="54" t="s">
        <v>252</v>
      </c>
      <c r="H8" s="162"/>
      <c r="I8" s="231"/>
      <c r="J8" s="55"/>
      <c r="K8" s="95" t="s">
        <v>244</v>
      </c>
      <c r="L8" s="56">
        <f ca="1">DATEDIF(J8,TODAY(),"Y")</f>
        <v>126</v>
      </c>
      <c r="M8" s="57" cm="1">
        <f t="array" aca="1" ref="M8" ca="1">Farbe01</f>
        <v>15</v>
      </c>
      <c r="N8" s="47"/>
      <c r="O8" s="47" t="s">
        <v>256</v>
      </c>
      <c r="P8" s="85"/>
      <c r="Q8" s="136">
        <f>start!F34</f>
        <v>0</v>
      </c>
    </row>
    <row r="9" spans="1:20" ht="18" x14ac:dyDescent="0.25">
      <c r="A9" s="6">
        <v>893</v>
      </c>
      <c r="B9" s="6"/>
      <c r="C9" s="6"/>
      <c r="D9" s="6" t="s">
        <v>132</v>
      </c>
      <c r="E9" s="6"/>
      <c r="F9" s="7"/>
      <c r="G9" s="107" t="s">
        <v>134</v>
      </c>
      <c r="H9" s="157"/>
      <c r="I9" s="232"/>
      <c r="J9" s="67"/>
      <c r="K9" s="106" t="s">
        <v>266</v>
      </c>
      <c r="L9" s="6">
        <f ca="1">DATEDIF(J9,TODAY(),"Y")</f>
        <v>126</v>
      </c>
      <c r="M9" s="8" cm="1">
        <f t="array" aca="1" ref="M9" ca="1">Farbe01</f>
        <v>43</v>
      </c>
      <c r="N9" s="4">
        <v>12</v>
      </c>
      <c r="O9" s="36">
        <v>48</v>
      </c>
      <c r="P9" s="86">
        <v>45323</v>
      </c>
      <c r="Q9" s="136">
        <f>start!F35</f>
        <v>0</v>
      </c>
      <c r="R9" s="10"/>
      <c r="S9" s="10"/>
      <c r="T9" s="9"/>
    </row>
    <row r="10" spans="1:20" ht="18" x14ac:dyDescent="0.25">
      <c r="A10" s="129">
        <v>1110</v>
      </c>
      <c r="B10" s="129"/>
      <c r="C10" s="129"/>
      <c r="D10" s="129" t="s">
        <v>285</v>
      </c>
      <c r="E10" s="129"/>
      <c r="F10" s="129"/>
      <c r="G10" s="129" t="s">
        <v>287</v>
      </c>
      <c r="H10" s="157"/>
      <c r="I10" s="232"/>
      <c r="J10" s="130"/>
      <c r="K10" s="141" t="s">
        <v>266</v>
      </c>
      <c r="L10" s="81">
        <f ca="1">DATEDIF(J10,TODAY(),"Y")</f>
        <v>126</v>
      </c>
      <c r="M10" s="42" cm="1">
        <f t="array" aca="1" ref="M10" ca="1">Farbe01</f>
        <v>43</v>
      </c>
      <c r="N10" s="4">
        <v>12</v>
      </c>
      <c r="O10" s="135">
        <v>48</v>
      </c>
      <c r="P10" s="136">
        <v>46158</v>
      </c>
      <c r="Q10" s="136">
        <f>start!F36</f>
        <v>0</v>
      </c>
      <c r="R10" s="129"/>
      <c r="S10" s="129"/>
      <c r="T10" s="129" t="s">
        <v>291</v>
      </c>
    </row>
    <row r="11" spans="1:20" ht="18" x14ac:dyDescent="0.25">
      <c r="A11" s="6">
        <v>894</v>
      </c>
      <c r="B11" s="6"/>
      <c r="C11" s="6"/>
      <c r="D11" s="6" t="s">
        <v>167</v>
      </c>
      <c r="E11" s="6"/>
      <c r="F11" s="7"/>
      <c r="G11" s="6" t="s">
        <v>162</v>
      </c>
      <c r="H11" s="157"/>
      <c r="I11" s="232"/>
      <c r="J11" s="67"/>
      <c r="K11" s="97" t="s">
        <v>244</v>
      </c>
      <c r="L11" s="6">
        <f ca="1">DATEDIF(J11,TODAY(),"Y")</f>
        <v>126</v>
      </c>
      <c r="M11" s="8" cm="1">
        <f t="array" aca="1" ref="M11" ca="1">Farbe01</f>
        <v>43</v>
      </c>
      <c r="N11" s="4">
        <v>12</v>
      </c>
      <c r="O11" s="36">
        <v>48</v>
      </c>
      <c r="P11" s="86">
        <v>45469</v>
      </c>
      <c r="Q11" s="86">
        <f>start!F37</f>
        <v>0</v>
      </c>
      <c r="R11" s="6"/>
      <c r="S11" s="6"/>
      <c r="T11" s="16" t="s">
        <v>141</v>
      </c>
    </row>
    <row r="12" spans="1:20" ht="18" x14ac:dyDescent="0.25">
      <c r="A12" s="3">
        <v>895</v>
      </c>
      <c r="B12" s="3"/>
      <c r="C12" s="3"/>
      <c r="D12" s="3" t="s">
        <v>38</v>
      </c>
      <c r="E12" s="3"/>
      <c r="F12" s="58"/>
      <c r="G12" s="109" t="s">
        <v>40</v>
      </c>
      <c r="H12" s="160"/>
      <c r="I12" s="233"/>
      <c r="J12" s="68"/>
      <c r="K12" s="108" t="s">
        <v>268</v>
      </c>
      <c r="L12" s="3">
        <f ca="1">DATEDIF(J12,TODAY(),"Y")</f>
        <v>126</v>
      </c>
      <c r="M12" s="57" cm="1">
        <f t="array" aca="1" ref="M12" ca="1">Farbe01</f>
        <v>15</v>
      </c>
      <c r="N12" s="47"/>
      <c r="O12" s="47" t="s">
        <v>256</v>
      </c>
      <c r="P12" s="123"/>
      <c r="Q12" s="88">
        <f>start!F38</f>
        <v>0</v>
      </c>
      <c r="R12" s="3"/>
      <c r="S12" s="3"/>
      <c r="T12" s="59" t="s">
        <v>188</v>
      </c>
    </row>
    <row r="13" spans="1:20" ht="18.75" customHeight="1" x14ac:dyDescent="0.25">
      <c r="A13" s="3">
        <v>1006</v>
      </c>
      <c r="B13" s="3"/>
      <c r="C13" s="53"/>
      <c r="D13" s="53" t="s">
        <v>205</v>
      </c>
      <c r="E13" s="53"/>
      <c r="F13" s="54"/>
      <c r="G13" s="54" t="s">
        <v>43</v>
      </c>
      <c r="H13" s="162"/>
      <c r="I13" s="231"/>
      <c r="J13" s="55"/>
      <c r="K13" s="95" t="s">
        <v>244</v>
      </c>
      <c r="L13" s="56">
        <f ca="1">DATEDIF(J13,TODAY(),"Y")</f>
        <v>126</v>
      </c>
      <c r="M13" s="57" cm="1">
        <f t="array" aca="1" ref="M13" ca="1">Farbe01</f>
        <v>15</v>
      </c>
      <c r="N13" s="47"/>
      <c r="O13" s="47" t="s">
        <v>256</v>
      </c>
      <c r="P13" s="85"/>
      <c r="Q13" s="248">
        <f>start!F39</f>
        <v>0</v>
      </c>
    </row>
    <row r="14" spans="1:20" ht="18" x14ac:dyDescent="0.25">
      <c r="A14" s="129">
        <v>1116</v>
      </c>
      <c r="B14" s="129"/>
      <c r="C14" s="129"/>
      <c r="D14" s="129" t="s">
        <v>106</v>
      </c>
      <c r="E14" s="129"/>
      <c r="F14" s="129"/>
      <c r="G14" s="129" t="s">
        <v>267</v>
      </c>
      <c r="H14" s="157"/>
      <c r="I14" s="232"/>
      <c r="J14" s="130"/>
      <c r="K14" s="194" t="s">
        <v>268</v>
      </c>
      <c r="L14" s="81">
        <f ca="1">DATEDIF(J14,TODAY(),"Y")</f>
        <v>126</v>
      </c>
      <c r="M14" s="42" cm="1">
        <f t="array" aca="1" ref="M14" ca="1">Farbe01</f>
        <v>43</v>
      </c>
      <c r="N14" s="4">
        <v>12</v>
      </c>
      <c r="O14" s="135">
        <v>48</v>
      </c>
      <c r="P14" s="136">
        <v>46071</v>
      </c>
      <c r="Q14" s="136">
        <f>start!F40</f>
        <v>0</v>
      </c>
      <c r="R14" s="129"/>
      <c r="S14"/>
      <c r="T14" s="129" t="s">
        <v>294</v>
      </c>
    </row>
    <row r="15" spans="1:20" ht="18" x14ac:dyDescent="0.25">
      <c r="A15" s="129">
        <v>1117</v>
      </c>
      <c r="B15" s="129"/>
      <c r="C15" s="129"/>
      <c r="D15" s="129" t="s">
        <v>167</v>
      </c>
      <c r="E15" s="129"/>
      <c r="F15" s="129"/>
      <c r="G15" s="129" t="s">
        <v>267</v>
      </c>
      <c r="H15" s="157"/>
      <c r="I15" s="232"/>
      <c r="J15" s="130"/>
      <c r="K15" s="194" t="s">
        <v>268</v>
      </c>
      <c r="L15" s="81">
        <f ca="1">DATEDIF(J15,TODAY(),"Y")</f>
        <v>126</v>
      </c>
      <c r="M15" s="42" cm="1">
        <f t="array" aca="1" ref="M15" ca="1">Farbe01</f>
        <v>43</v>
      </c>
      <c r="N15" s="4">
        <v>12</v>
      </c>
      <c r="O15" s="135">
        <v>48</v>
      </c>
      <c r="P15" s="136">
        <v>46071</v>
      </c>
      <c r="Q15" s="136">
        <f>start!F41</f>
        <v>0</v>
      </c>
      <c r="R15" s="129"/>
      <c r="S15"/>
      <c r="T15" s="129" t="s">
        <v>294</v>
      </c>
    </row>
    <row r="16" spans="1:20" ht="18" x14ac:dyDescent="0.25">
      <c r="A16" s="6">
        <v>897</v>
      </c>
      <c r="B16" s="6"/>
      <c r="C16" s="6"/>
      <c r="D16" s="6" t="s">
        <v>80</v>
      </c>
      <c r="E16" s="6"/>
      <c r="F16" s="7"/>
      <c r="G16" s="107" t="s">
        <v>82</v>
      </c>
      <c r="H16" s="157"/>
      <c r="I16" s="232"/>
      <c r="J16" s="67"/>
      <c r="K16" s="106" t="s">
        <v>271</v>
      </c>
      <c r="L16" s="6">
        <f ca="1">DATEDIF(J16,TODAY(),"Y")</f>
        <v>126</v>
      </c>
      <c r="M16" s="8" cm="1">
        <f t="array" aca="1" ref="M16" ca="1">Farbe01</f>
        <v>43</v>
      </c>
      <c r="N16" s="4">
        <v>12</v>
      </c>
      <c r="O16" s="36">
        <v>48</v>
      </c>
      <c r="P16" s="86">
        <v>45333</v>
      </c>
      <c r="Q16" s="86">
        <f>start!F42</f>
        <v>0</v>
      </c>
      <c r="R16" s="6"/>
      <c r="S16" s="6"/>
      <c r="T16" s="9"/>
    </row>
    <row r="17" spans="1:20" s="19" customFormat="1" ht="18" x14ac:dyDescent="0.25">
      <c r="A17" s="3">
        <v>1007</v>
      </c>
      <c r="B17" s="3"/>
      <c r="C17" s="53"/>
      <c r="D17" s="53" t="s">
        <v>65</v>
      </c>
      <c r="E17" s="53"/>
      <c r="F17" s="54"/>
      <c r="G17" s="54" t="s">
        <v>43</v>
      </c>
      <c r="H17" s="162"/>
      <c r="I17" s="231"/>
      <c r="J17" s="55"/>
      <c r="K17" s="95" t="s">
        <v>244</v>
      </c>
      <c r="L17" s="56">
        <f ca="1">DATEDIF(J17,TODAY(),"Y")</f>
        <v>126</v>
      </c>
      <c r="M17" s="57" cm="1">
        <f t="array" aca="1" ref="M17" ca="1">Farbe01</f>
        <v>15</v>
      </c>
      <c r="N17" s="47"/>
      <c r="O17" s="47" t="s">
        <v>256</v>
      </c>
      <c r="P17" s="85"/>
      <c r="Q17" s="248">
        <f>start!F43</f>
        <v>0</v>
      </c>
      <c r="R17" s="5"/>
      <c r="S17" s="5"/>
      <c r="T17" s="5"/>
    </row>
    <row r="18" spans="1:20" ht="18" x14ac:dyDescent="0.25">
      <c r="A18" s="6">
        <v>905</v>
      </c>
      <c r="B18" s="6"/>
      <c r="C18" s="6"/>
      <c r="D18" s="6" t="s">
        <v>152</v>
      </c>
      <c r="E18" s="6"/>
      <c r="F18" s="7"/>
      <c r="G18" s="107" t="s">
        <v>153</v>
      </c>
      <c r="H18" s="157"/>
      <c r="I18" s="232"/>
      <c r="J18" s="67"/>
      <c r="K18" s="106" t="s">
        <v>272</v>
      </c>
      <c r="L18" s="6">
        <f ca="1">DATEDIF(J18,TODAY(),"Y")</f>
        <v>126</v>
      </c>
      <c r="M18" s="8" cm="1">
        <f t="array" aca="1" ref="M18" ca="1">Farbe01</f>
        <v>43</v>
      </c>
      <c r="N18" s="4">
        <v>12</v>
      </c>
      <c r="O18" s="36">
        <v>48</v>
      </c>
      <c r="P18" s="86">
        <v>45617</v>
      </c>
      <c r="Q18" s="86">
        <f>start!F44</f>
        <v>0</v>
      </c>
      <c r="R18" s="6"/>
      <c r="S18" s="6"/>
      <c r="T18" s="16" t="s">
        <v>141</v>
      </c>
    </row>
    <row r="19" spans="1:20" ht="18" x14ac:dyDescent="0.25">
      <c r="A19" s="6">
        <v>603</v>
      </c>
      <c r="B19" s="6"/>
      <c r="C19" s="6"/>
      <c r="D19" s="6" t="s">
        <v>169</v>
      </c>
      <c r="E19" s="6"/>
      <c r="F19" s="7"/>
      <c r="G19" s="6" t="s">
        <v>16</v>
      </c>
      <c r="H19" s="157"/>
      <c r="I19" s="232"/>
      <c r="J19" s="67"/>
      <c r="K19" s="106" t="s">
        <v>268</v>
      </c>
      <c r="L19" s="6">
        <f ca="1">DATEDIF(J19,TODAY(),"Y")</f>
        <v>126</v>
      </c>
      <c r="M19" s="8" cm="1">
        <f t="array" aca="1" ref="M19" ca="1">Farbe01</f>
        <v>43</v>
      </c>
      <c r="N19" s="11">
        <v>6</v>
      </c>
      <c r="O19" s="37">
        <v>24</v>
      </c>
      <c r="P19" s="86">
        <v>45195</v>
      </c>
      <c r="Q19" s="86">
        <f>start!F45</f>
        <v>0</v>
      </c>
      <c r="R19" s="6"/>
      <c r="S19" s="6"/>
      <c r="T19" s="16" t="s">
        <v>141</v>
      </c>
    </row>
    <row r="20" spans="1:20" ht="18" x14ac:dyDescent="0.25">
      <c r="A20" s="3">
        <v>1008</v>
      </c>
      <c r="B20" s="3"/>
      <c r="C20" s="53"/>
      <c r="D20" s="53" t="s">
        <v>206</v>
      </c>
      <c r="E20" s="53"/>
      <c r="F20" s="54"/>
      <c r="G20" s="54" t="s">
        <v>43</v>
      </c>
      <c r="H20" s="162"/>
      <c r="I20" s="231"/>
      <c r="J20" s="55"/>
      <c r="K20" s="95" t="s">
        <v>244</v>
      </c>
      <c r="L20" s="56">
        <f ca="1">DATEDIF(J20,TODAY(),"Y")</f>
        <v>126</v>
      </c>
      <c r="M20" s="57" cm="1">
        <f t="array" aca="1" ref="M20" ca="1">Farbe01</f>
        <v>15</v>
      </c>
      <c r="N20" s="47"/>
      <c r="O20" s="47" t="s">
        <v>256</v>
      </c>
      <c r="P20" s="85"/>
      <c r="Q20" s="248">
        <f>start!F46</f>
        <v>0</v>
      </c>
    </row>
    <row r="21" spans="1:20" ht="18" x14ac:dyDescent="0.25">
      <c r="A21" s="6">
        <v>901</v>
      </c>
      <c r="B21" s="6"/>
      <c r="C21" s="6"/>
      <c r="D21" s="6" t="s">
        <v>51</v>
      </c>
      <c r="E21" s="6"/>
      <c r="F21" s="7"/>
      <c r="G21" s="6" t="s">
        <v>43</v>
      </c>
      <c r="H21" s="157"/>
      <c r="I21" s="232"/>
      <c r="J21" s="67"/>
      <c r="K21" s="106" t="s">
        <v>244</v>
      </c>
      <c r="L21" s="6">
        <f ca="1">DATEDIF(J21,TODAY(),"Y")</f>
        <v>126</v>
      </c>
      <c r="M21" s="8" cm="1">
        <f t="array" aca="1" ref="M21" ca="1">Farbe01</f>
        <v>43</v>
      </c>
      <c r="N21" s="4">
        <v>12</v>
      </c>
      <c r="O21" s="36">
        <v>48</v>
      </c>
      <c r="P21" s="86">
        <v>45193</v>
      </c>
      <c r="Q21" s="86">
        <f>start!F47</f>
        <v>0</v>
      </c>
      <c r="R21" s="6"/>
      <c r="S21" s="6"/>
      <c r="T21" s="9"/>
    </row>
    <row r="22" spans="1:20" ht="18" x14ac:dyDescent="0.25">
      <c r="A22" s="6">
        <v>904</v>
      </c>
      <c r="B22" s="6"/>
      <c r="C22" s="6"/>
      <c r="D22" s="6" t="s">
        <v>50</v>
      </c>
      <c r="E22" s="6"/>
      <c r="F22" s="7"/>
      <c r="G22" s="6" t="s">
        <v>43</v>
      </c>
      <c r="H22" s="157"/>
      <c r="I22" s="232"/>
      <c r="J22" s="67"/>
      <c r="K22" s="106" t="s">
        <v>244</v>
      </c>
      <c r="L22" s="6">
        <f ca="1">DATEDIF(J22,TODAY(),"Y")</f>
        <v>126</v>
      </c>
      <c r="M22" s="8" cm="1">
        <f t="array" aca="1" ref="M22" ca="1">Farbe01</f>
        <v>43</v>
      </c>
      <c r="N22" s="4">
        <v>12</v>
      </c>
      <c r="O22" s="36">
        <v>48</v>
      </c>
      <c r="P22" s="86">
        <v>45193</v>
      </c>
      <c r="Q22" s="86">
        <f>start!F48</f>
        <v>0</v>
      </c>
      <c r="R22" s="6"/>
      <c r="S22" s="6"/>
      <c r="T22" s="9"/>
    </row>
    <row r="23" spans="1:20" ht="18.75" customHeight="1" x14ac:dyDescent="0.25">
      <c r="A23" s="3">
        <v>1009</v>
      </c>
      <c r="B23" s="3"/>
      <c r="C23" s="53"/>
      <c r="D23" s="53" t="s">
        <v>207</v>
      </c>
      <c r="E23" s="53"/>
      <c r="F23" s="54"/>
      <c r="G23" s="54" t="s">
        <v>43</v>
      </c>
      <c r="H23" s="162"/>
      <c r="I23" s="231"/>
      <c r="J23" s="55"/>
      <c r="K23" s="95" t="s">
        <v>244</v>
      </c>
      <c r="L23" s="56">
        <f ca="1">DATEDIF(J23,TODAY(),"Y")</f>
        <v>126</v>
      </c>
      <c r="M23" s="57" cm="1">
        <f t="array" aca="1" ref="M23" ca="1">Farbe01</f>
        <v>15</v>
      </c>
      <c r="N23" s="47"/>
      <c r="O23" s="47" t="s">
        <v>256</v>
      </c>
      <c r="P23" s="85"/>
      <c r="Q23" s="248">
        <f>start!F49</f>
        <v>0</v>
      </c>
    </row>
    <row r="24" spans="1:20" ht="18" x14ac:dyDescent="0.25">
      <c r="A24" s="6">
        <v>902</v>
      </c>
      <c r="B24" s="6"/>
      <c r="C24" s="6"/>
      <c r="D24" s="6" t="s">
        <v>170</v>
      </c>
      <c r="E24" s="6"/>
      <c r="F24" s="7"/>
      <c r="G24" s="107" t="s">
        <v>171</v>
      </c>
      <c r="H24" s="157"/>
      <c r="I24" s="232"/>
      <c r="J24" s="67"/>
      <c r="K24" s="106" t="s">
        <v>273</v>
      </c>
      <c r="L24" s="6">
        <f ca="1">DATEDIF(J24,TODAY(),"Y")</f>
        <v>126</v>
      </c>
      <c r="M24" s="8" cm="1">
        <f t="array" aca="1" ref="M24" ca="1">Farbe01</f>
        <v>43</v>
      </c>
      <c r="N24" s="11">
        <v>6</v>
      </c>
      <c r="O24" s="37">
        <v>24</v>
      </c>
      <c r="P24" s="86">
        <v>45860</v>
      </c>
      <c r="Q24" s="86">
        <f>start!F50</f>
        <v>0</v>
      </c>
      <c r="R24" s="6"/>
      <c r="S24" s="6"/>
      <c r="T24" s="16" t="s">
        <v>141</v>
      </c>
    </row>
    <row r="25" spans="1:20" ht="18.75" customHeight="1" x14ac:dyDescent="0.25">
      <c r="A25" s="6">
        <v>899</v>
      </c>
      <c r="B25" s="6"/>
      <c r="C25" s="6"/>
      <c r="D25" s="6" t="s">
        <v>145</v>
      </c>
      <c r="E25" s="6"/>
      <c r="F25" s="7"/>
      <c r="G25" s="6" t="s">
        <v>23</v>
      </c>
      <c r="H25" s="157"/>
      <c r="I25" s="232"/>
      <c r="J25" s="67"/>
      <c r="K25" s="106" t="s">
        <v>23</v>
      </c>
      <c r="L25" s="6">
        <f ca="1">DATEDIF(J25,TODAY(),"Y")</f>
        <v>126</v>
      </c>
      <c r="M25" s="8" cm="1">
        <f t="array" aca="1" ref="M25" ca="1">Farbe01</f>
        <v>43</v>
      </c>
      <c r="N25" s="11">
        <v>6</v>
      </c>
      <c r="O25" s="39">
        <v>24</v>
      </c>
      <c r="P25" s="86">
        <v>45177</v>
      </c>
      <c r="Q25" s="86">
        <f>start!F51</f>
        <v>0</v>
      </c>
      <c r="R25" s="6"/>
      <c r="S25" s="6"/>
      <c r="T25" s="16" t="s">
        <v>141</v>
      </c>
    </row>
    <row r="26" spans="1:20" ht="18" x14ac:dyDescent="0.25">
      <c r="A26" s="6">
        <v>900</v>
      </c>
      <c r="B26" s="6"/>
      <c r="C26" s="6"/>
      <c r="D26" s="6" t="s">
        <v>104</v>
      </c>
      <c r="E26" s="6"/>
      <c r="F26" s="7"/>
      <c r="G26" s="6" t="s">
        <v>16</v>
      </c>
      <c r="H26" s="157"/>
      <c r="I26" s="232"/>
      <c r="J26" s="67"/>
      <c r="K26" s="106" t="s">
        <v>268</v>
      </c>
      <c r="L26" s="6">
        <f ca="1">DATEDIF(J26,TODAY(),"Y")</f>
        <v>126</v>
      </c>
      <c r="M26" s="8" cm="1">
        <f t="array" aca="1" ref="M26" ca="1">Farbe01</f>
        <v>43</v>
      </c>
      <c r="N26" s="11">
        <v>6</v>
      </c>
      <c r="O26" s="39">
        <v>24</v>
      </c>
      <c r="P26" s="86">
        <v>45413</v>
      </c>
      <c r="Q26" s="86">
        <f>start!F52</f>
        <v>0</v>
      </c>
      <c r="R26" s="6"/>
      <c r="S26" s="6"/>
      <c r="T26" s="9"/>
    </row>
    <row r="27" spans="1:20" ht="18" x14ac:dyDescent="0.25">
      <c r="A27" s="6">
        <v>1010</v>
      </c>
      <c r="B27" s="6"/>
      <c r="C27" s="43"/>
      <c r="D27" s="43" t="s">
        <v>191</v>
      </c>
      <c r="E27" s="43"/>
      <c r="F27" s="44"/>
      <c r="G27" s="44" t="s">
        <v>162</v>
      </c>
      <c r="H27" s="174"/>
      <c r="I27" s="234"/>
      <c r="J27" s="45"/>
      <c r="K27" s="97" t="s">
        <v>244</v>
      </c>
      <c r="L27" s="41">
        <f ca="1">DATEDIF(J27,TODAY(),"Y")</f>
        <v>126</v>
      </c>
      <c r="M27" s="42" cm="1">
        <f t="array" aca="1" ref="M27" ca="1">Farbe01</f>
        <v>43</v>
      </c>
      <c r="N27" s="4">
        <v>12</v>
      </c>
      <c r="O27" s="38">
        <v>48</v>
      </c>
      <c r="P27" s="85"/>
      <c r="Q27" s="248">
        <f>start!F53</f>
        <v>0</v>
      </c>
    </row>
    <row r="28" spans="1:20" ht="18" x14ac:dyDescent="0.25">
      <c r="A28" s="3">
        <v>913</v>
      </c>
      <c r="B28" s="3"/>
      <c r="C28" s="3"/>
      <c r="D28" s="3" t="s">
        <v>68</v>
      </c>
      <c r="E28" s="3"/>
      <c r="F28" s="58"/>
      <c r="G28" s="3" t="s">
        <v>69</v>
      </c>
      <c r="H28" s="160"/>
      <c r="I28" s="233"/>
      <c r="J28" s="68"/>
      <c r="K28" s="108" t="s">
        <v>274</v>
      </c>
      <c r="L28" s="3">
        <f ca="1">DATEDIF(J28,TODAY(),"Y")</f>
        <v>126</v>
      </c>
      <c r="M28" s="59" cm="1">
        <f t="array" aca="1" ref="M28" ca="1">Farbe01</f>
        <v>15</v>
      </c>
      <c r="N28" s="3"/>
      <c r="O28" s="47" t="s">
        <v>256</v>
      </c>
      <c r="P28" s="87"/>
      <c r="Q28" s="247">
        <f>start!F55</f>
        <v>0</v>
      </c>
      <c r="R28" s="3"/>
      <c r="S28" s="3"/>
      <c r="T28" s="59"/>
    </row>
    <row r="29" spans="1:20" ht="18" x14ac:dyDescent="0.25">
      <c r="A29" s="3">
        <v>914</v>
      </c>
      <c r="B29" s="3"/>
      <c r="C29" s="3"/>
      <c r="D29" s="3" t="s">
        <v>191</v>
      </c>
      <c r="E29" s="3"/>
      <c r="F29" s="58"/>
      <c r="G29" s="3" t="s">
        <v>192</v>
      </c>
      <c r="H29" s="171"/>
      <c r="I29" s="235"/>
      <c r="J29" s="68"/>
      <c r="K29" s="108" t="s">
        <v>244</v>
      </c>
      <c r="L29" s="3">
        <f ca="1">DATEDIF(J29,TODAY(),"Y")</f>
        <v>126</v>
      </c>
      <c r="M29" s="59" cm="1">
        <f t="array" aca="1" ref="M29" ca="1">Farbe01</f>
        <v>15</v>
      </c>
      <c r="N29" s="47"/>
      <c r="O29" s="47" t="s">
        <v>256</v>
      </c>
      <c r="P29" s="85"/>
      <c r="Q29" s="248">
        <f>start!F54</f>
        <v>0</v>
      </c>
      <c r="R29" s="33"/>
      <c r="S29" s="33"/>
      <c r="T29" s="33"/>
    </row>
    <row r="30" spans="1:20" ht="18" x14ac:dyDescent="0.25">
      <c r="A30" s="6">
        <v>911</v>
      </c>
      <c r="B30" s="6"/>
      <c r="C30" s="6"/>
      <c r="D30" s="6" t="s">
        <v>17</v>
      </c>
      <c r="E30" s="6"/>
      <c r="F30" s="7"/>
      <c r="G30" s="107" t="s">
        <v>275</v>
      </c>
      <c r="H30" s="157"/>
      <c r="I30" s="232"/>
      <c r="J30" s="67"/>
      <c r="K30" s="106" t="s">
        <v>268</v>
      </c>
      <c r="L30" s="6">
        <f ca="1">DATEDIF(J30,TODAY(),"Y")</f>
        <v>126</v>
      </c>
      <c r="M30" s="8" cm="1">
        <f t="array" aca="1" ref="M30" ca="1">Farbe01</f>
        <v>43</v>
      </c>
      <c r="N30" s="4">
        <v>12</v>
      </c>
      <c r="O30" s="36">
        <v>48</v>
      </c>
      <c r="P30" s="86">
        <v>45219</v>
      </c>
      <c r="Q30" s="86">
        <f>start!F56</f>
        <v>0</v>
      </c>
      <c r="R30" s="6"/>
      <c r="S30" s="6"/>
      <c r="T30" s="9"/>
    </row>
    <row r="31" spans="1:20" ht="18" x14ac:dyDescent="0.25">
      <c r="A31" s="3">
        <v>1011</v>
      </c>
      <c r="B31" s="3"/>
      <c r="C31" s="53"/>
      <c r="D31" s="53" t="s">
        <v>210</v>
      </c>
      <c r="E31" s="53"/>
      <c r="F31" s="54"/>
      <c r="G31" s="54" t="s">
        <v>43</v>
      </c>
      <c r="H31" s="162"/>
      <c r="I31" s="231"/>
      <c r="J31" s="55"/>
      <c r="K31" s="95" t="s">
        <v>244</v>
      </c>
      <c r="L31" s="56">
        <f ca="1">DATEDIF(J31,TODAY(),"Y")</f>
        <v>126</v>
      </c>
      <c r="M31" s="57" cm="1">
        <f t="array" aca="1" ref="M31" ca="1">Farbe01</f>
        <v>15</v>
      </c>
      <c r="N31" s="47"/>
      <c r="O31" s="47" t="s">
        <v>256</v>
      </c>
      <c r="P31" s="85"/>
      <c r="Q31" s="248">
        <f>start!F57</f>
        <v>0</v>
      </c>
      <c r="R31" s="46"/>
      <c r="S31" s="46"/>
    </row>
    <row r="32" spans="1:20" ht="18" x14ac:dyDescent="0.25">
      <c r="A32" s="3">
        <v>1012</v>
      </c>
      <c r="B32" s="3"/>
      <c r="C32" s="53"/>
      <c r="D32" s="53" t="s">
        <v>211</v>
      </c>
      <c r="E32" s="53"/>
      <c r="F32" s="54"/>
      <c r="G32" s="54" t="s">
        <v>244</v>
      </c>
      <c r="H32" s="162"/>
      <c r="I32" s="231"/>
      <c r="J32" s="55"/>
      <c r="K32" s="95" t="s">
        <v>244</v>
      </c>
      <c r="L32" s="56">
        <f ca="1">DATEDIF(J32,TODAY(),"Y")</f>
        <v>126</v>
      </c>
      <c r="M32" s="57" cm="1">
        <f t="array" aca="1" ref="M32" ca="1">Farbe01</f>
        <v>15</v>
      </c>
      <c r="N32" s="47"/>
      <c r="O32" s="47" t="s">
        <v>256</v>
      </c>
      <c r="P32" s="85"/>
      <c r="Q32" s="248">
        <f>start!F58</f>
        <v>0</v>
      </c>
    </row>
    <row r="33" spans="1:20" ht="18" x14ac:dyDescent="0.25">
      <c r="A33" s="6">
        <v>909</v>
      </c>
      <c r="B33" s="6"/>
      <c r="C33" s="6"/>
      <c r="D33" s="6" t="s">
        <v>11</v>
      </c>
      <c r="E33" s="6"/>
      <c r="F33" s="7"/>
      <c r="G33" s="107" t="s">
        <v>13</v>
      </c>
      <c r="H33" s="158"/>
      <c r="I33" s="236"/>
      <c r="J33" s="67"/>
      <c r="K33" s="106" t="s">
        <v>274</v>
      </c>
      <c r="L33" s="6">
        <f ca="1">DATEDIF(J33,TODAY(),"Y")</f>
        <v>126</v>
      </c>
      <c r="M33" s="8" cm="1">
        <f t="array" aca="1" ref="M33" ca="1">Farbe01</f>
        <v>43</v>
      </c>
      <c r="N33" s="11">
        <v>6</v>
      </c>
      <c r="O33" s="37">
        <v>24</v>
      </c>
      <c r="P33" s="86">
        <v>45249</v>
      </c>
      <c r="Q33" s="86">
        <f>start!F59</f>
        <v>0</v>
      </c>
      <c r="R33" s="6"/>
      <c r="S33" s="6"/>
      <c r="T33" s="9"/>
    </row>
    <row r="34" spans="1:20" ht="18" x14ac:dyDescent="0.25">
      <c r="A34" s="3">
        <v>1013</v>
      </c>
      <c r="B34" s="3"/>
      <c r="C34" s="53"/>
      <c r="D34" s="53" t="s">
        <v>83</v>
      </c>
      <c r="E34" s="53"/>
      <c r="F34" s="54"/>
      <c r="G34" s="54" t="s">
        <v>245</v>
      </c>
      <c r="H34" s="162"/>
      <c r="I34" s="231"/>
      <c r="J34" s="55"/>
      <c r="K34" s="95" t="s">
        <v>244</v>
      </c>
      <c r="L34" s="56">
        <f ca="1">DATEDIF(J34,TODAY(),"Y")</f>
        <v>126</v>
      </c>
      <c r="M34" s="57" cm="1">
        <f t="array" aca="1" ref="M34" ca="1">Farbe01</f>
        <v>15</v>
      </c>
      <c r="N34" s="47"/>
      <c r="O34" s="47" t="s">
        <v>256</v>
      </c>
      <c r="P34" s="85"/>
      <c r="Q34" s="248">
        <f>start!F60</f>
        <v>0</v>
      </c>
    </row>
    <row r="35" spans="1:20" ht="18" x14ac:dyDescent="0.25">
      <c r="A35" s="129">
        <v>1113</v>
      </c>
      <c r="B35" s="129"/>
      <c r="C35" s="129"/>
      <c r="D35" s="129" t="s">
        <v>262</v>
      </c>
      <c r="E35" s="129"/>
      <c r="F35" s="129"/>
      <c r="G35" s="129" t="s">
        <v>263</v>
      </c>
      <c r="H35" s="157"/>
      <c r="I35" s="232"/>
      <c r="J35" s="130"/>
      <c r="K35" s="141" t="s">
        <v>268</v>
      </c>
      <c r="L35" s="81">
        <f ca="1">DATEDIF(J35,TODAY(),"Y")</f>
        <v>126</v>
      </c>
      <c r="M35" s="42" cm="1">
        <f t="array" aca="1" ref="M35" ca="1">Farbe01</f>
        <v>43</v>
      </c>
      <c r="N35" s="4">
        <v>12</v>
      </c>
      <c r="O35" s="135">
        <v>48</v>
      </c>
      <c r="P35" s="136">
        <v>46082</v>
      </c>
      <c r="Q35" s="136">
        <f>start!F61</f>
        <v>0</v>
      </c>
      <c r="R35" s="129"/>
      <c r="S35" s="138"/>
      <c r="T35" s="129" t="s">
        <v>294</v>
      </c>
    </row>
    <row r="36" spans="1:20" ht="18" x14ac:dyDescent="0.25">
      <c r="A36" s="129">
        <v>1109</v>
      </c>
      <c r="B36" s="129"/>
      <c r="C36" s="129"/>
      <c r="D36" s="129" t="s">
        <v>283</v>
      </c>
      <c r="E36" s="129"/>
      <c r="F36" s="129"/>
      <c r="G36" s="129" t="s">
        <v>198</v>
      </c>
      <c r="H36" s="157"/>
      <c r="I36" s="232"/>
      <c r="J36" s="130"/>
      <c r="K36" s="141" t="s">
        <v>266</v>
      </c>
      <c r="L36" s="81">
        <f ca="1">DATEDIF(J36,TODAY(),"Y")</f>
        <v>126</v>
      </c>
      <c r="M36" s="42" cm="1">
        <f t="array" aca="1" ref="M36" ca="1">Farbe01</f>
        <v>43</v>
      </c>
      <c r="N36" s="4">
        <v>12</v>
      </c>
      <c r="O36" s="135">
        <v>48</v>
      </c>
      <c r="P36" s="136">
        <v>46158</v>
      </c>
      <c r="Q36" s="136">
        <f>start!F62</f>
        <v>0</v>
      </c>
      <c r="R36" s="129"/>
      <c r="S36" s="129"/>
      <c r="T36" s="129" t="s">
        <v>291</v>
      </c>
    </row>
    <row r="37" spans="1:20" ht="18" x14ac:dyDescent="0.25">
      <c r="A37" s="151">
        <v>1120</v>
      </c>
      <c r="B37" s="151"/>
      <c r="C37" s="151"/>
      <c r="D37" s="151" t="s">
        <v>295</v>
      </c>
      <c r="E37" s="151"/>
      <c r="F37" s="152"/>
      <c r="G37" s="151" t="s">
        <v>198</v>
      </c>
      <c r="H37" s="173"/>
      <c r="I37" s="237"/>
      <c r="J37" s="153"/>
      <c r="K37" s="154" t="s">
        <v>266</v>
      </c>
      <c r="L37" s="151">
        <f ca="1">DATEDIF(J37,TODAY(),"Y")</f>
        <v>126</v>
      </c>
      <c r="M37" s="42" cm="1">
        <f t="array" aca="1" ref="M37" ca="1">Farbe01</f>
        <v>43</v>
      </c>
      <c r="N37" s="4">
        <v>12</v>
      </c>
      <c r="O37" s="135">
        <v>48</v>
      </c>
      <c r="P37" s="155">
        <v>46173</v>
      </c>
      <c r="Q37" s="155">
        <f>start!F63</f>
        <v>0</v>
      </c>
      <c r="R37" s="129"/>
    </row>
    <row r="38" spans="1:20" ht="18" x14ac:dyDescent="0.25">
      <c r="A38" s="3">
        <v>1014</v>
      </c>
      <c r="B38" s="3"/>
      <c r="C38" s="53"/>
      <c r="D38" s="53" t="s">
        <v>198</v>
      </c>
      <c r="E38" s="53"/>
      <c r="F38" s="54"/>
      <c r="G38" s="54" t="s">
        <v>245</v>
      </c>
      <c r="H38" s="162"/>
      <c r="I38" s="231"/>
      <c r="J38" s="55"/>
      <c r="K38" s="95" t="s">
        <v>244</v>
      </c>
      <c r="L38" s="56">
        <f ca="1">DATEDIF(J38,TODAY(),"Y")</f>
        <v>126</v>
      </c>
      <c r="M38" s="57" cm="1">
        <f t="array" aca="1" ref="M38" ca="1">Farbe01</f>
        <v>15</v>
      </c>
      <c r="N38" s="47"/>
      <c r="O38" s="47" t="s">
        <v>256</v>
      </c>
      <c r="P38" s="85"/>
      <c r="Q38" s="248">
        <f>start!F64</f>
        <v>0</v>
      </c>
    </row>
    <row r="39" spans="1:20" ht="18" x14ac:dyDescent="0.25">
      <c r="A39" s="3">
        <v>1015</v>
      </c>
      <c r="B39" s="3"/>
      <c r="C39" s="53"/>
      <c r="D39" s="53" t="s">
        <v>212</v>
      </c>
      <c r="E39" s="53"/>
      <c r="F39" s="54"/>
      <c r="G39" s="54" t="s">
        <v>253</v>
      </c>
      <c r="H39" s="162"/>
      <c r="I39" s="231"/>
      <c r="J39" s="55"/>
      <c r="K39" s="95" t="s">
        <v>244</v>
      </c>
      <c r="L39" s="56">
        <f ca="1">DATEDIF(J39,TODAY(),"Y")</f>
        <v>126</v>
      </c>
      <c r="M39" s="57" cm="1">
        <f t="array" aca="1" ref="M39" ca="1">Farbe01</f>
        <v>15</v>
      </c>
      <c r="N39" s="47"/>
      <c r="O39" s="47" t="s">
        <v>256</v>
      </c>
      <c r="P39" s="85"/>
      <c r="Q39" s="248">
        <f>start!F65</f>
        <v>0</v>
      </c>
    </row>
    <row r="40" spans="1:20" ht="18" x14ac:dyDescent="0.25">
      <c r="A40" s="3">
        <v>1016</v>
      </c>
      <c r="B40" s="3"/>
      <c r="C40" s="53"/>
      <c r="D40" s="53" t="s">
        <v>213</v>
      </c>
      <c r="E40" s="53"/>
      <c r="F40" s="54"/>
      <c r="G40" s="54" t="s">
        <v>43</v>
      </c>
      <c r="H40" s="162"/>
      <c r="I40" s="231"/>
      <c r="J40" s="55"/>
      <c r="K40" s="95" t="s">
        <v>244</v>
      </c>
      <c r="L40" s="56">
        <f ca="1">DATEDIF(J40,TODAY(),"Y")</f>
        <v>126</v>
      </c>
      <c r="M40" s="57" cm="1">
        <f t="array" aca="1" ref="M40" ca="1">Farbe01</f>
        <v>15</v>
      </c>
      <c r="N40" s="47"/>
      <c r="O40" s="47" t="s">
        <v>256</v>
      </c>
      <c r="P40" s="85"/>
      <c r="Q40" s="248">
        <f>start!F66</f>
        <v>0</v>
      </c>
    </row>
    <row r="41" spans="1:20" ht="18" x14ac:dyDescent="0.25">
      <c r="A41" s="6">
        <v>910</v>
      </c>
      <c r="B41" s="6"/>
      <c r="C41" s="6"/>
      <c r="D41" s="6" t="s">
        <v>83</v>
      </c>
      <c r="E41" s="6"/>
      <c r="F41" s="7"/>
      <c r="G41" s="107" t="s">
        <v>84</v>
      </c>
      <c r="H41" s="157"/>
      <c r="I41" s="232"/>
      <c r="J41" s="67"/>
      <c r="K41" s="106" t="s">
        <v>276</v>
      </c>
      <c r="L41" s="6">
        <f ca="1">DATEDIF(J41,TODAY(),"Y")</f>
        <v>126</v>
      </c>
      <c r="M41" s="8" cm="1">
        <f t="array" aca="1" ref="M41" ca="1">Farbe01</f>
        <v>43</v>
      </c>
      <c r="N41" s="4">
        <v>12</v>
      </c>
      <c r="O41" s="36">
        <v>48</v>
      </c>
      <c r="P41" s="86">
        <v>45326</v>
      </c>
      <c r="Q41" s="86">
        <f>start!F67</f>
        <v>0</v>
      </c>
      <c r="R41" s="6"/>
      <c r="S41" s="6"/>
      <c r="T41" s="9"/>
    </row>
    <row r="42" spans="1:20" ht="18" x14ac:dyDescent="0.25">
      <c r="A42" s="6">
        <v>907</v>
      </c>
      <c r="B42" s="6"/>
      <c r="C42" s="6"/>
      <c r="D42" s="6" t="s">
        <v>55</v>
      </c>
      <c r="E42" s="6"/>
      <c r="F42" s="7"/>
      <c r="G42" s="107" t="s">
        <v>56</v>
      </c>
      <c r="H42" s="164"/>
      <c r="I42" s="238"/>
      <c r="J42" s="67"/>
      <c r="K42" s="106" t="s">
        <v>268</v>
      </c>
      <c r="L42" s="6">
        <f ca="1">DATEDIF(J42,TODAY(),"Y")</f>
        <v>126</v>
      </c>
      <c r="M42" s="8" cm="1">
        <f t="array" aca="1" ref="M42" ca="1">Farbe01</f>
        <v>43</v>
      </c>
      <c r="N42" s="4">
        <v>12</v>
      </c>
      <c r="O42" s="36">
        <v>48</v>
      </c>
      <c r="P42" s="86">
        <v>45184</v>
      </c>
      <c r="Q42" s="86">
        <f>start!F68</f>
        <v>0</v>
      </c>
      <c r="R42" s="6"/>
      <c r="S42" s="6"/>
      <c r="T42" s="9"/>
    </row>
    <row r="43" spans="1:20" ht="18" x14ac:dyDescent="0.25">
      <c r="A43" s="6">
        <v>990</v>
      </c>
      <c r="B43" s="6"/>
      <c r="C43" s="6"/>
      <c r="D43" s="6" t="s">
        <v>22</v>
      </c>
      <c r="E43" s="6"/>
      <c r="F43" s="7"/>
      <c r="G43" s="6" t="s">
        <v>23</v>
      </c>
      <c r="H43" s="157"/>
      <c r="I43" s="232"/>
      <c r="J43" s="67"/>
      <c r="K43" s="96" t="s">
        <v>23</v>
      </c>
      <c r="L43" s="6">
        <f ca="1">DATEDIF(J43,TODAY(),"Y")</f>
        <v>126</v>
      </c>
      <c r="M43" s="8" cm="1">
        <f t="array" aca="1" ref="M43" ca="1">Farbe01</f>
        <v>43</v>
      </c>
      <c r="N43" s="4">
        <v>12</v>
      </c>
      <c r="O43" s="36">
        <v>48</v>
      </c>
      <c r="P43" s="86">
        <v>45236</v>
      </c>
      <c r="Q43" s="86">
        <f>start!F69</f>
        <v>0</v>
      </c>
      <c r="R43" s="20"/>
      <c r="S43" s="20"/>
      <c r="T43" s="105" t="s">
        <v>270</v>
      </c>
    </row>
    <row r="44" spans="1:20" ht="18" x14ac:dyDescent="0.25">
      <c r="A44" s="6">
        <v>908</v>
      </c>
      <c r="B44" s="6"/>
      <c r="C44" s="6"/>
      <c r="D44" s="6" t="s">
        <v>163</v>
      </c>
      <c r="E44" s="6"/>
      <c r="F44" s="7"/>
      <c r="G44" s="6" t="s">
        <v>43</v>
      </c>
      <c r="H44" s="157"/>
      <c r="I44" s="232"/>
      <c r="J44" s="67"/>
      <c r="K44" s="97" t="s">
        <v>244</v>
      </c>
      <c r="L44" s="6">
        <f ca="1">DATEDIF(J44,TODAY(),"Y")</f>
        <v>126</v>
      </c>
      <c r="M44" s="8" cm="1">
        <f t="array" aca="1" ref="M44" ca="1">Farbe01</f>
        <v>43</v>
      </c>
      <c r="N44" s="4">
        <v>12</v>
      </c>
      <c r="O44" s="36">
        <v>48</v>
      </c>
      <c r="P44" s="86">
        <v>45468</v>
      </c>
      <c r="Q44" s="86">
        <f>start!F70</f>
        <v>0</v>
      </c>
      <c r="R44" s="6"/>
      <c r="S44" s="6"/>
      <c r="T44" s="16" t="s">
        <v>141</v>
      </c>
    </row>
    <row r="45" spans="1:20" ht="18" x14ac:dyDescent="0.25">
      <c r="A45" s="6">
        <v>1017</v>
      </c>
      <c r="B45" s="6"/>
      <c r="C45" s="43"/>
      <c r="D45" s="43" t="s">
        <v>190</v>
      </c>
      <c r="E45" s="43"/>
      <c r="F45" s="44"/>
      <c r="G45" s="44" t="s">
        <v>43</v>
      </c>
      <c r="H45" s="163"/>
      <c r="I45" s="239"/>
      <c r="J45" s="45"/>
      <c r="K45" s="110" t="s">
        <v>244</v>
      </c>
      <c r="L45" s="41">
        <f ca="1">DATEDIF(J45,TODAY(),"Y")</f>
        <v>126</v>
      </c>
      <c r="M45" s="42" cm="1">
        <f t="array" aca="1" ref="M45" ca="1">Farbe01</f>
        <v>43</v>
      </c>
      <c r="N45" s="4">
        <v>12</v>
      </c>
      <c r="O45" s="36">
        <v>48</v>
      </c>
      <c r="P45" s="85"/>
      <c r="Q45" s="248">
        <f>start!F72</f>
        <v>0</v>
      </c>
    </row>
    <row r="46" spans="1:20" ht="18" x14ac:dyDescent="0.25">
      <c r="A46" s="3">
        <v>921</v>
      </c>
      <c r="B46" s="3"/>
      <c r="C46" s="3"/>
      <c r="D46" s="3" t="s">
        <v>190</v>
      </c>
      <c r="E46" s="3"/>
      <c r="F46" s="58"/>
      <c r="G46" s="109" t="s">
        <v>43</v>
      </c>
      <c r="H46" s="160"/>
      <c r="I46" s="233"/>
      <c r="J46" s="68"/>
      <c r="K46" s="108" t="s">
        <v>244</v>
      </c>
      <c r="L46" s="3">
        <f ca="1">DATEDIF(J46,TODAY(),"Y")</f>
        <v>126</v>
      </c>
      <c r="M46" s="59" cm="1">
        <f t="array" aca="1" ref="M46" ca="1">Farbe01</f>
        <v>15</v>
      </c>
      <c r="N46" s="47"/>
      <c r="O46" s="47" t="s">
        <v>256</v>
      </c>
      <c r="P46" s="85"/>
      <c r="Q46" s="248">
        <f>start!F71</f>
        <v>0</v>
      </c>
      <c r="R46" s="33"/>
      <c r="S46" s="33"/>
      <c r="T46" s="33"/>
    </row>
    <row r="47" spans="1:20" ht="18" x14ac:dyDescent="0.25">
      <c r="A47" s="3">
        <v>1018</v>
      </c>
      <c r="B47" s="3"/>
      <c r="C47" s="53"/>
      <c r="D47" s="53" t="s">
        <v>214</v>
      </c>
      <c r="E47" s="53"/>
      <c r="F47" s="54"/>
      <c r="G47" s="54" t="s">
        <v>43</v>
      </c>
      <c r="H47" s="162"/>
      <c r="I47" s="231"/>
      <c r="J47" s="55"/>
      <c r="K47" s="95" t="s">
        <v>244</v>
      </c>
      <c r="L47" s="56">
        <f ca="1">DATEDIF(J47,TODAY(),"Y")</f>
        <v>126</v>
      </c>
      <c r="M47" s="57" cm="1">
        <f t="array" aca="1" ref="M47" ca="1">Farbe01</f>
        <v>15</v>
      </c>
      <c r="N47" s="47"/>
      <c r="O47" s="47" t="s">
        <v>256</v>
      </c>
      <c r="P47" s="85"/>
      <c r="Q47" s="248">
        <f>start!F73</f>
        <v>0</v>
      </c>
    </row>
    <row r="48" spans="1:20" ht="18" x14ac:dyDescent="0.25">
      <c r="A48" s="75">
        <v>1104</v>
      </c>
      <c r="B48" s="75"/>
      <c r="C48" s="75"/>
      <c r="D48" s="75" t="s">
        <v>260</v>
      </c>
      <c r="E48" s="75"/>
      <c r="F48" s="80"/>
      <c r="G48" s="75" t="s">
        <v>23</v>
      </c>
      <c r="H48" s="159"/>
      <c r="I48" s="240"/>
      <c r="J48" s="77"/>
      <c r="K48" s="108" t="s">
        <v>23</v>
      </c>
      <c r="L48" s="76">
        <f ca="1">DATEDIF(J48,TODAY(),"Y")</f>
        <v>126</v>
      </c>
      <c r="M48" s="78" cm="1">
        <f t="array" aca="1" ref="M48" ca="1">Farbe01</f>
        <v>15</v>
      </c>
      <c r="N48" s="75"/>
      <c r="O48" s="79" t="s">
        <v>256</v>
      </c>
      <c r="P48" s="91">
        <v>45623</v>
      </c>
      <c r="Q48" s="91">
        <f>start!F74</f>
        <v>0</v>
      </c>
    </row>
    <row r="49" spans="1:20" ht="18" x14ac:dyDescent="0.25">
      <c r="A49" s="3">
        <v>1019</v>
      </c>
      <c r="B49" s="3"/>
      <c r="C49" s="53"/>
      <c r="D49" s="53" t="s">
        <v>55</v>
      </c>
      <c r="E49" s="53"/>
      <c r="F49" s="54"/>
      <c r="G49" s="54" t="s">
        <v>43</v>
      </c>
      <c r="H49" s="162"/>
      <c r="I49" s="231"/>
      <c r="J49" s="55"/>
      <c r="K49" s="95" t="s">
        <v>244</v>
      </c>
      <c r="L49" s="56">
        <f ca="1">DATEDIF(J49,TODAY(),"Y")</f>
        <v>126</v>
      </c>
      <c r="M49" s="57" cm="1">
        <f t="array" aca="1" ref="M49" ca="1">Farbe01</f>
        <v>15</v>
      </c>
      <c r="N49" s="47"/>
      <c r="O49" s="47" t="s">
        <v>256</v>
      </c>
      <c r="P49" s="87"/>
      <c r="Q49" s="247">
        <f>start!F75</f>
        <v>0</v>
      </c>
    </row>
    <row r="50" spans="1:20" ht="18" x14ac:dyDescent="0.25">
      <c r="A50" s="3">
        <v>1020</v>
      </c>
      <c r="B50" s="3"/>
      <c r="C50" s="53"/>
      <c r="D50" s="53" t="s">
        <v>215</v>
      </c>
      <c r="E50" s="53"/>
      <c r="F50" s="54"/>
      <c r="G50" s="54" t="s">
        <v>43</v>
      </c>
      <c r="H50" s="162"/>
      <c r="I50" s="231"/>
      <c r="J50" s="55"/>
      <c r="K50" s="95" t="s">
        <v>244</v>
      </c>
      <c r="L50" s="56">
        <f ca="1">DATEDIF(J50,TODAY(),"Y")</f>
        <v>126</v>
      </c>
      <c r="M50" s="57" cm="1">
        <f t="array" aca="1" ref="M50" ca="1">Farbe01</f>
        <v>15</v>
      </c>
      <c r="N50" s="47"/>
      <c r="O50" s="47" t="s">
        <v>256</v>
      </c>
      <c r="P50" s="87"/>
      <c r="Q50" s="247">
        <f>start!F76</f>
        <v>0</v>
      </c>
    </row>
    <row r="51" spans="1:20" ht="18" customHeight="1" x14ac:dyDescent="0.25">
      <c r="A51" s="6">
        <v>920</v>
      </c>
      <c r="B51" s="6"/>
      <c r="C51" s="6"/>
      <c r="D51" s="6" t="s">
        <v>6</v>
      </c>
      <c r="E51" s="6"/>
      <c r="F51" s="7"/>
      <c r="G51" s="107" t="s">
        <v>7</v>
      </c>
      <c r="H51" s="157"/>
      <c r="I51" s="232"/>
      <c r="J51" s="67"/>
      <c r="K51" s="106" t="s">
        <v>268</v>
      </c>
      <c r="L51" s="6">
        <f ca="1">DATEDIF(J51,TODAY(),"Y")</f>
        <v>126</v>
      </c>
      <c r="M51" s="8" cm="1">
        <f t="array" aca="1" ref="M51" ca="1">Farbe01</f>
        <v>43</v>
      </c>
      <c r="N51" s="4">
        <v>12</v>
      </c>
      <c r="O51" s="36">
        <v>48</v>
      </c>
      <c r="P51" s="86">
        <v>45243</v>
      </c>
      <c r="Q51" s="86">
        <f>start!F77</f>
        <v>0</v>
      </c>
      <c r="R51" s="6"/>
      <c r="S51" s="6"/>
      <c r="T51" s="9"/>
    </row>
    <row r="52" spans="1:20" ht="18" x14ac:dyDescent="0.25">
      <c r="A52" s="6">
        <v>919</v>
      </c>
      <c r="B52" s="6"/>
      <c r="C52" s="6"/>
      <c r="D52" s="6" t="s">
        <v>156</v>
      </c>
      <c r="E52" s="6"/>
      <c r="F52" s="7"/>
      <c r="G52" s="6" t="s">
        <v>158</v>
      </c>
      <c r="H52" s="163"/>
      <c r="I52" s="239"/>
      <c r="J52" s="67"/>
      <c r="K52" s="106" t="s">
        <v>266</v>
      </c>
      <c r="L52" s="6">
        <f ca="1">DATEDIF(J52,TODAY(),"Y")</f>
        <v>126</v>
      </c>
      <c r="M52" s="8" cm="1">
        <f t="array" aca="1" ref="M52" ca="1">Farbe01</f>
        <v>43</v>
      </c>
      <c r="N52" s="4">
        <v>12</v>
      </c>
      <c r="O52" s="36">
        <v>48</v>
      </c>
      <c r="P52" s="86">
        <v>45693</v>
      </c>
      <c r="Q52" s="86">
        <f>start!F78</f>
        <v>0</v>
      </c>
      <c r="R52" s="6"/>
      <c r="S52" s="6"/>
      <c r="T52" s="16" t="s">
        <v>141</v>
      </c>
    </row>
    <row r="53" spans="1:20" ht="18" x14ac:dyDescent="0.25">
      <c r="A53" s="6">
        <v>918</v>
      </c>
      <c r="B53" s="6"/>
      <c r="C53" s="6"/>
      <c r="D53" s="6" t="s">
        <v>38</v>
      </c>
      <c r="E53" s="6"/>
      <c r="F53" s="7"/>
      <c r="G53" s="6" t="s">
        <v>23</v>
      </c>
      <c r="H53" s="157"/>
      <c r="I53" s="232"/>
      <c r="J53" s="67"/>
      <c r="K53" s="96" t="s">
        <v>23</v>
      </c>
      <c r="L53" s="6">
        <f ca="1">DATEDIF(J53,TODAY(),"Y")</f>
        <v>126</v>
      </c>
      <c r="M53" s="8" cm="1">
        <f t="array" aca="1" ref="M53" ca="1">Farbe01</f>
        <v>43</v>
      </c>
      <c r="N53" s="11">
        <v>6</v>
      </c>
      <c r="O53" s="39">
        <v>24</v>
      </c>
      <c r="P53" s="86">
        <v>45352</v>
      </c>
      <c r="Q53" s="86">
        <f>start!F79</f>
        <v>0</v>
      </c>
      <c r="R53" s="6"/>
      <c r="S53" s="6"/>
      <c r="T53" s="105" t="s">
        <v>270</v>
      </c>
    </row>
    <row r="54" spans="1:20" ht="18" x14ac:dyDescent="0.25">
      <c r="A54" s="6">
        <v>917</v>
      </c>
      <c r="B54" s="6"/>
      <c r="C54" s="6"/>
      <c r="D54" s="6" t="s">
        <v>8</v>
      </c>
      <c r="E54" s="6"/>
      <c r="F54" s="7"/>
      <c r="G54" s="107" t="s">
        <v>9</v>
      </c>
      <c r="H54" s="157"/>
      <c r="I54" s="232"/>
      <c r="J54" s="67"/>
      <c r="K54" s="106" t="s">
        <v>268</v>
      </c>
      <c r="L54" s="6">
        <f ca="1">DATEDIF(J54,TODAY(),"Y")</f>
        <v>126</v>
      </c>
      <c r="M54" s="8" cm="1">
        <f t="array" aca="1" ref="M54" ca="1">Farbe01</f>
        <v>43</v>
      </c>
      <c r="N54" s="4">
        <v>12</v>
      </c>
      <c r="O54" s="36">
        <v>48</v>
      </c>
      <c r="P54" s="86">
        <v>45196</v>
      </c>
      <c r="Q54" s="86">
        <f>start!F80</f>
        <v>0</v>
      </c>
      <c r="R54" s="81"/>
      <c r="S54" s="6"/>
      <c r="T54" s="9"/>
    </row>
    <row r="55" spans="1:20" ht="18" x14ac:dyDescent="0.25">
      <c r="A55" s="6">
        <v>916</v>
      </c>
      <c r="B55" s="6"/>
      <c r="C55" s="6"/>
      <c r="D55" s="6" t="s">
        <v>174</v>
      </c>
      <c r="E55" s="6"/>
      <c r="F55" s="7"/>
      <c r="G55" s="107" t="s">
        <v>176</v>
      </c>
      <c r="H55" s="158"/>
      <c r="I55" s="236"/>
      <c r="J55" s="111"/>
      <c r="K55" s="112" t="s">
        <v>271</v>
      </c>
      <c r="L55" s="6"/>
      <c r="M55" s="8" cm="1">
        <f t="array" aca="1" ref="M55" ca="1">Farbe01</f>
        <v>43</v>
      </c>
      <c r="N55" s="4">
        <v>12</v>
      </c>
      <c r="O55" s="36">
        <v>48</v>
      </c>
      <c r="P55" s="86">
        <v>45472</v>
      </c>
      <c r="Q55" s="86">
        <f>start!F81</f>
        <v>0</v>
      </c>
      <c r="R55" s="6"/>
      <c r="S55" s="6"/>
      <c r="T55" s="16" t="s">
        <v>141</v>
      </c>
    </row>
    <row r="56" spans="1:20" ht="18" x14ac:dyDescent="0.25">
      <c r="A56" s="12">
        <v>915</v>
      </c>
      <c r="B56" s="12"/>
      <c r="C56" s="12"/>
      <c r="D56" s="12" t="s">
        <v>102</v>
      </c>
      <c r="E56" s="12"/>
      <c r="F56" s="13"/>
      <c r="G56" s="14" t="s">
        <v>103</v>
      </c>
      <c r="H56" s="169"/>
      <c r="I56" s="241"/>
      <c r="J56" s="126"/>
      <c r="K56" s="113" t="s">
        <v>277</v>
      </c>
      <c r="L56" s="12">
        <f ca="1">DATEDIF(J56,TODAY(),"Y")</f>
        <v>126</v>
      </c>
      <c r="M56" s="122" cm="1">
        <f t="array" aca="1" ref="M56" ca="1">Farbe01</f>
        <v>3</v>
      </c>
      <c r="N56" s="11">
        <v>6</v>
      </c>
      <c r="O56" s="39">
        <v>24</v>
      </c>
      <c r="P56" s="86">
        <v>45397</v>
      </c>
      <c r="Q56" s="86">
        <f>start!F82</f>
        <v>0</v>
      </c>
      <c r="R56" s="10"/>
      <c r="S56" s="10"/>
      <c r="T56" s="15" t="s">
        <v>188</v>
      </c>
    </row>
    <row r="57" spans="1:20" ht="18" x14ac:dyDescent="0.25">
      <c r="A57" s="6">
        <v>924</v>
      </c>
      <c r="B57" s="6"/>
      <c r="C57" s="6"/>
      <c r="D57" s="6" t="s">
        <v>150</v>
      </c>
      <c r="E57" s="6"/>
      <c r="F57" s="7"/>
      <c r="G57" s="107" t="s">
        <v>151</v>
      </c>
      <c r="H57" s="157"/>
      <c r="I57" s="232"/>
      <c r="J57" s="67"/>
      <c r="K57" s="106" t="s">
        <v>273</v>
      </c>
      <c r="L57" s="6">
        <f ca="1">DATEDIF(J57,TODAY(),"Y")</f>
        <v>126</v>
      </c>
      <c r="M57" s="8" cm="1">
        <f t="array" aca="1" ref="M57" ca="1">Farbe01</f>
        <v>43</v>
      </c>
      <c r="N57" s="11">
        <v>6</v>
      </c>
      <c r="O57" s="39">
        <v>24</v>
      </c>
      <c r="P57" s="86">
        <v>45474</v>
      </c>
      <c r="Q57" s="86">
        <f>start!F83</f>
        <v>0</v>
      </c>
      <c r="R57" s="6"/>
      <c r="S57" s="6"/>
      <c r="T57" s="16" t="s">
        <v>141</v>
      </c>
    </row>
    <row r="58" spans="1:20" ht="18" x14ac:dyDescent="0.25">
      <c r="A58" s="3">
        <v>923</v>
      </c>
      <c r="B58" s="3"/>
      <c r="C58" s="3"/>
      <c r="D58" s="3" t="s">
        <v>85</v>
      </c>
      <c r="E58" s="3"/>
      <c r="F58" s="58"/>
      <c r="G58" s="109" t="s">
        <v>86</v>
      </c>
      <c r="H58" s="160"/>
      <c r="I58" s="233"/>
      <c r="J58" s="68"/>
      <c r="K58" s="108" t="s">
        <v>268</v>
      </c>
      <c r="L58" s="3">
        <f ca="1">DATEDIF(J58,TODAY(),"Y")</f>
        <v>126</v>
      </c>
      <c r="M58" s="59" cm="1">
        <f t="array" aca="1" ref="M58" ca="1">Farbe01</f>
        <v>15</v>
      </c>
      <c r="N58" s="47"/>
      <c r="O58" s="47" t="s">
        <v>256</v>
      </c>
      <c r="P58" s="88">
        <v>45209</v>
      </c>
      <c r="Q58" s="88">
        <f>start!F84</f>
        <v>0</v>
      </c>
      <c r="R58" s="3"/>
      <c r="S58" s="3"/>
      <c r="T58" s="59"/>
    </row>
    <row r="59" spans="1:20" ht="18.75" customHeight="1" x14ac:dyDescent="0.25">
      <c r="A59" s="6">
        <v>926</v>
      </c>
      <c r="B59" s="6"/>
      <c r="C59" s="6"/>
      <c r="D59" s="6" t="s">
        <v>24</v>
      </c>
      <c r="E59" s="66"/>
      <c r="F59" s="7"/>
      <c r="G59" s="6" t="s">
        <v>16</v>
      </c>
      <c r="H59" s="157"/>
      <c r="I59" s="232"/>
      <c r="J59" s="67"/>
      <c r="K59" s="106" t="s">
        <v>268</v>
      </c>
      <c r="L59" s="6">
        <f ca="1">DATEDIF(J59,TODAY(),"Y")</f>
        <v>126</v>
      </c>
      <c r="M59" s="8" cm="1">
        <f t="array" aca="1" ref="M59" ca="1">Farbe01</f>
        <v>43</v>
      </c>
      <c r="N59" s="4">
        <v>12</v>
      </c>
      <c r="O59" s="36">
        <v>48</v>
      </c>
      <c r="P59" s="86">
        <v>45345</v>
      </c>
      <c r="Q59" s="86">
        <f>start!F85</f>
        <v>0</v>
      </c>
      <c r="R59" s="10"/>
      <c r="S59" s="6"/>
      <c r="T59" s="9"/>
    </row>
    <row r="60" spans="1:20" x14ac:dyDescent="0.3">
      <c r="A60" s="6">
        <v>991</v>
      </c>
      <c r="B60" s="6"/>
      <c r="C60" s="6"/>
      <c r="D60" s="6" t="s">
        <v>197</v>
      </c>
      <c r="E60" s="6"/>
      <c r="F60" s="7"/>
      <c r="G60" s="6" t="s">
        <v>158</v>
      </c>
      <c r="H60" s="157"/>
      <c r="I60" s="232"/>
      <c r="J60" s="69"/>
      <c r="K60" s="106" t="s">
        <v>266</v>
      </c>
      <c r="L60" s="6"/>
      <c r="M60" s="8" cm="1">
        <f t="array" aca="1" ref="M60" ca="1">Farbe01</f>
        <v>43</v>
      </c>
      <c r="N60" s="4">
        <v>12</v>
      </c>
      <c r="O60" s="36">
        <v>48</v>
      </c>
      <c r="P60" s="176">
        <v>45730</v>
      </c>
      <c r="Q60" s="176">
        <f>start!F86</f>
        <v>0</v>
      </c>
      <c r="R60" s="33"/>
      <c r="S60" s="33"/>
      <c r="T60" s="33"/>
    </row>
    <row r="61" spans="1:20" ht="18" x14ac:dyDescent="0.25">
      <c r="A61" s="3">
        <v>1021</v>
      </c>
      <c r="B61" s="3"/>
      <c r="C61" s="53"/>
      <c r="D61" s="53" t="s">
        <v>216</v>
      </c>
      <c r="E61" s="53"/>
      <c r="F61" s="54"/>
      <c r="G61" s="54" t="s">
        <v>246</v>
      </c>
      <c r="H61" s="162"/>
      <c r="I61" s="231"/>
      <c r="J61" s="55"/>
      <c r="K61" s="95" t="s">
        <v>244</v>
      </c>
      <c r="L61" s="56">
        <f ca="1">DATEDIF(J61,TODAY(),"Y")</f>
        <v>126</v>
      </c>
      <c r="M61" s="57" cm="1">
        <f t="array" aca="1" ref="M61" ca="1">Farbe01</f>
        <v>15</v>
      </c>
      <c r="N61" s="47"/>
      <c r="O61" s="47" t="s">
        <v>256</v>
      </c>
      <c r="P61" s="85"/>
      <c r="Q61" s="248">
        <f>start!F87</f>
        <v>0</v>
      </c>
    </row>
    <row r="62" spans="1:20" ht="18.75" customHeight="1" x14ac:dyDescent="0.25">
      <c r="A62" s="3">
        <v>1022</v>
      </c>
      <c r="B62" s="3"/>
      <c r="C62" s="53"/>
      <c r="D62" s="53" t="s">
        <v>217</v>
      </c>
      <c r="E62" s="53"/>
      <c r="F62" s="54"/>
      <c r="G62" s="54" t="s">
        <v>247</v>
      </c>
      <c r="H62" s="162"/>
      <c r="I62" s="231"/>
      <c r="J62" s="55"/>
      <c r="K62" s="95" t="s">
        <v>244</v>
      </c>
      <c r="L62" s="56">
        <f ca="1">DATEDIF(J62,TODAY(),"Y")</f>
        <v>126</v>
      </c>
      <c r="M62" s="57" cm="1">
        <f t="array" aca="1" ref="M62" ca="1">Farbe01</f>
        <v>15</v>
      </c>
      <c r="N62" s="47"/>
      <c r="O62" s="47" t="s">
        <v>256</v>
      </c>
      <c r="P62" s="85"/>
      <c r="Q62" s="248">
        <f>start!F88</f>
        <v>0</v>
      </c>
    </row>
    <row r="63" spans="1:20" ht="18" x14ac:dyDescent="0.25">
      <c r="A63" s="6">
        <v>925</v>
      </c>
      <c r="B63" s="6"/>
      <c r="C63" s="6"/>
      <c r="D63" s="6" t="s">
        <v>139</v>
      </c>
      <c r="E63" s="6"/>
      <c r="F63" s="7"/>
      <c r="G63" s="6" t="s">
        <v>140</v>
      </c>
      <c r="H63" s="157"/>
      <c r="I63" s="232"/>
      <c r="J63" s="67"/>
      <c r="K63" s="106" t="s">
        <v>268</v>
      </c>
      <c r="L63" s="6">
        <f ca="1">DATEDIF(J63,TODAY(),"Y")</f>
        <v>126</v>
      </c>
      <c r="M63" s="8" cm="1">
        <f t="array" aca="1" ref="M63" ca="1">Farbe01</f>
        <v>43</v>
      </c>
      <c r="N63" s="4">
        <v>12</v>
      </c>
      <c r="O63" s="36">
        <v>48</v>
      </c>
      <c r="P63" s="86">
        <v>45845</v>
      </c>
      <c r="Q63" s="86">
        <f>start!F89</f>
        <v>0</v>
      </c>
      <c r="R63" s="6"/>
      <c r="S63" s="6"/>
      <c r="T63" s="16" t="s">
        <v>141</v>
      </c>
    </row>
    <row r="64" spans="1:20" ht="18" x14ac:dyDescent="0.25">
      <c r="A64" s="129">
        <v>1114</v>
      </c>
      <c r="B64" s="129"/>
      <c r="C64" s="129"/>
      <c r="D64" s="129" t="s">
        <v>148</v>
      </c>
      <c r="E64" s="129"/>
      <c r="F64" s="129"/>
      <c r="G64" s="129" t="s">
        <v>198</v>
      </c>
      <c r="H64" s="157"/>
      <c r="I64" s="232"/>
      <c r="J64" s="130"/>
      <c r="K64" s="141" t="s">
        <v>266</v>
      </c>
      <c r="L64" s="81">
        <f ca="1">DATEDIF(J64,TODAY(),"Y")</f>
        <v>126</v>
      </c>
      <c r="M64" s="42" cm="1">
        <f t="array" aca="1" ref="M64" ca="1">Farbe01</f>
        <v>43</v>
      </c>
      <c r="N64" s="11">
        <v>6</v>
      </c>
      <c r="O64" s="139">
        <v>24</v>
      </c>
      <c r="P64" s="136">
        <v>46089</v>
      </c>
      <c r="Q64" s="136">
        <f>start!F90</f>
        <v>0</v>
      </c>
      <c r="R64" s="129"/>
      <c r="S64" s="138"/>
      <c r="T64" s="129" t="s">
        <v>294</v>
      </c>
    </row>
    <row r="65" spans="1:20" ht="18" x14ac:dyDescent="0.25">
      <c r="A65" s="6">
        <v>992</v>
      </c>
      <c r="B65" s="6"/>
      <c r="C65" s="6"/>
      <c r="D65" s="6" t="s">
        <v>196</v>
      </c>
      <c r="E65" s="31"/>
      <c r="F65" s="7"/>
      <c r="G65" s="6" t="s">
        <v>198</v>
      </c>
      <c r="H65" s="170"/>
      <c r="I65" s="242"/>
      <c r="J65" s="67"/>
      <c r="K65" s="106" t="s">
        <v>266</v>
      </c>
      <c r="L65" s="6">
        <f ca="1">DATEDIF(J65,TODAY(),"Y")</f>
        <v>126</v>
      </c>
      <c r="M65" s="8" cm="1">
        <f t="array" aca="1" ref="M65" ca="1">Farbe01</f>
        <v>43</v>
      </c>
      <c r="N65" s="4">
        <v>12</v>
      </c>
      <c r="O65" s="36">
        <v>48</v>
      </c>
      <c r="P65" s="176">
        <v>45886</v>
      </c>
      <c r="Q65" s="176">
        <f>start!F91</f>
        <v>0</v>
      </c>
      <c r="R65" s="33"/>
      <c r="S65" s="33"/>
      <c r="T65" s="33"/>
    </row>
    <row r="66" spans="1:20" ht="18" x14ac:dyDescent="0.25">
      <c r="A66" s="3">
        <v>1023</v>
      </c>
      <c r="B66" s="3"/>
      <c r="C66" s="53"/>
      <c r="D66" s="53" t="s">
        <v>74</v>
      </c>
      <c r="E66" s="53"/>
      <c r="F66" s="54"/>
      <c r="G66" s="54" t="s">
        <v>43</v>
      </c>
      <c r="H66" s="162"/>
      <c r="I66" s="231"/>
      <c r="J66" s="55"/>
      <c r="K66" s="95" t="s">
        <v>244</v>
      </c>
      <c r="L66" s="56">
        <f ca="1">DATEDIF(J66,TODAY(),"Y")</f>
        <v>126</v>
      </c>
      <c r="M66" s="57" cm="1">
        <f t="array" aca="1" ref="M66" ca="1">Farbe01</f>
        <v>15</v>
      </c>
      <c r="N66" s="47"/>
      <c r="O66" s="47" t="s">
        <v>256</v>
      </c>
      <c r="P66" s="85"/>
      <c r="Q66" s="248">
        <f>start!F92</f>
        <v>0</v>
      </c>
    </row>
    <row r="67" spans="1:20" ht="18" x14ac:dyDescent="0.25">
      <c r="A67" s="3">
        <v>1024</v>
      </c>
      <c r="B67" s="3"/>
      <c r="C67" s="53"/>
      <c r="D67" s="53" t="s">
        <v>207</v>
      </c>
      <c r="E67" s="53"/>
      <c r="F67" s="54"/>
      <c r="G67" s="54" t="s">
        <v>43</v>
      </c>
      <c r="H67" s="162"/>
      <c r="I67" s="231"/>
      <c r="J67" s="55"/>
      <c r="K67" s="95" t="s">
        <v>244</v>
      </c>
      <c r="L67" s="56">
        <f ca="1">DATEDIF(J67,TODAY(),"Y")</f>
        <v>126</v>
      </c>
      <c r="M67" s="57" cm="1">
        <f t="array" aca="1" ref="M67" ca="1">Farbe01</f>
        <v>15</v>
      </c>
      <c r="N67" s="47"/>
      <c r="O67" s="47" t="s">
        <v>256</v>
      </c>
      <c r="P67" s="85"/>
      <c r="Q67" s="248">
        <f>start!F93</f>
        <v>0</v>
      </c>
    </row>
    <row r="68" spans="1:20" ht="18" x14ac:dyDescent="0.25">
      <c r="A68" s="3">
        <v>1025</v>
      </c>
      <c r="B68" s="3"/>
      <c r="C68" s="53"/>
      <c r="D68" s="53" t="s">
        <v>170</v>
      </c>
      <c r="E68" s="53"/>
      <c r="F68" s="54"/>
      <c r="G68" s="54" t="s">
        <v>43</v>
      </c>
      <c r="H68" s="162"/>
      <c r="I68" s="231"/>
      <c r="J68" s="55"/>
      <c r="K68" s="95" t="s">
        <v>244</v>
      </c>
      <c r="L68" s="56">
        <f ca="1">DATEDIF(J68,TODAY(),"Y")</f>
        <v>126</v>
      </c>
      <c r="M68" s="57" cm="1">
        <f t="array" aca="1" ref="M68" ca="1">Farbe01</f>
        <v>15</v>
      </c>
      <c r="N68" s="47"/>
      <c r="O68" s="47" t="s">
        <v>256</v>
      </c>
      <c r="P68" s="85"/>
      <c r="Q68" s="248">
        <f>start!F94</f>
        <v>0</v>
      </c>
    </row>
    <row r="69" spans="1:20" ht="18" x14ac:dyDescent="0.25">
      <c r="A69" s="6">
        <v>927</v>
      </c>
      <c r="B69" s="6"/>
      <c r="C69" s="6"/>
      <c r="D69" s="6" t="s">
        <v>91</v>
      </c>
      <c r="E69" s="6"/>
      <c r="F69" s="74"/>
      <c r="G69" s="107" t="s">
        <v>90</v>
      </c>
      <c r="H69" s="157"/>
      <c r="I69" s="232"/>
      <c r="J69" s="67"/>
      <c r="K69" s="106" t="s">
        <v>271</v>
      </c>
      <c r="L69" s="6">
        <f ca="1">DATEDIF(J69,TODAY(),"Y")</f>
        <v>126</v>
      </c>
      <c r="M69" s="8" cm="1">
        <f t="array" aca="1" ref="M69" ca="1">Farbe01</f>
        <v>43</v>
      </c>
      <c r="N69" s="4">
        <v>12</v>
      </c>
      <c r="O69" s="36">
        <v>48</v>
      </c>
      <c r="P69" s="86">
        <v>45293</v>
      </c>
      <c r="Q69" s="86">
        <f>start!F95</f>
        <v>0</v>
      </c>
      <c r="R69" s="6"/>
      <c r="S69" s="6"/>
      <c r="T69" s="9"/>
    </row>
    <row r="70" spans="1:20" ht="18" x14ac:dyDescent="0.25">
      <c r="A70" s="75">
        <v>1102</v>
      </c>
      <c r="B70" s="75"/>
      <c r="C70" s="75"/>
      <c r="D70" s="75" t="s">
        <v>215</v>
      </c>
      <c r="E70" s="75"/>
      <c r="F70" s="76"/>
      <c r="G70" s="76" t="s">
        <v>23</v>
      </c>
      <c r="H70" s="159"/>
      <c r="I70" s="240"/>
      <c r="J70" s="77"/>
      <c r="K70" s="98" t="s">
        <v>23</v>
      </c>
      <c r="L70" s="76">
        <f ca="1">DATEDIF(J70,TODAY(),"Y")</f>
        <v>126</v>
      </c>
      <c r="M70" s="78" cm="1">
        <f t="array" aca="1" ref="M70" ca="1">Farbe01</f>
        <v>15</v>
      </c>
      <c r="N70" s="75"/>
      <c r="O70" s="79" t="s">
        <v>256</v>
      </c>
      <c r="P70" s="91">
        <v>45339</v>
      </c>
      <c r="Q70" s="91">
        <f>start!F96</f>
        <v>0</v>
      </c>
      <c r="T70" s="105" t="s">
        <v>270</v>
      </c>
    </row>
    <row r="71" spans="1:20" ht="18" x14ac:dyDescent="0.25">
      <c r="A71" s="75">
        <v>1101</v>
      </c>
      <c r="B71" s="75"/>
      <c r="C71" s="75"/>
      <c r="D71" s="75" t="s">
        <v>156</v>
      </c>
      <c r="E71" s="75"/>
      <c r="F71" s="76"/>
      <c r="G71" s="76" t="s">
        <v>23</v>
      </c>
      <c r="H71" s="159"/>
      <c r="I71" s="240"/>
      <c r="J71" s="77"/>
      <c r="K71" s="98" t="s">
        <v>23</v>
      </c>
      <c r="L71" s="76">
        <f ca="1">DATEDIF(J71,TODAY(),"Y")</f>
        <v>126</v>
      </c>
      <c r="M71" s="78" cm="1">
        <f t="array" aca="1" ref="M71" ca="1">Farbe01</f>
        <v>15</v>
      </c>
      <c r="N71" s="75"/>
      <c r="O71" s="79" t="s">
        <v>256</v>
      </c>
      <c r="P71" s="91">
        <v>45339</v>
      </c>
      <c r="Q71" s="91">
        <f>start!F97</f>
        <v>0</v>
      </c>
      <c r="T71" s="105" t="s">
        <v>270</v>
      </c>
    </row>
    <row r="72" spans="1:20" ht="18" x14ac:dyDescent="0.25">
      <c r="A72" s="3">
        <v>930</v>
      </c>
      <c r="B72" s="3"/>
      <c r="C72" s="3"/>
      <c r="D72" s="3" t="s">
        <v>32</v>
      </c>
      <c r="E72" s="3"/>
      <c r="F72" s="58"/>
      <c r="G72" s="109" t="s">
        <v>30</v>
      </c>
      <c r="H72" s="160"/>
      <c r="I72" s="233"/>
      <c r="J72" s="68"/>
      <c r="K72" s="108" t="s">
        <v>268</v>
      </c>
      <c r="L72" s="3">
        <f ca="1">DATEDIF(J72,TODAY(),"Y")</f>
        <v>126</v>
      </c>
      <c r="M72" s="59" cm="1">
        <f t="array" aca="1" ref="M72" ca="1">Farbe01</f>
        <v>15</v>
      </c>
      <c r="N72" s="3"/>
      <c r="O72" s="47" t="s">
        <v>256</v>
      </c>
      <c r="P72" s="87"/>
      <c r="Q72" s="247">
        <f>start!F98</f>
        <v>0</v>
      </c>
      <c r="R72" s="3"/>
      <c r="S72" s="3"/>
      <c r="T72" s="59"/>
    </row>
    <row r="73" spans="1:20" ht="18" x14ac:dyDescent="0.25">
      <c r="A73" s="3">
        <v>1026</v>
      </c>
      <c r="B73" s="3"/>
      <c r="C73" s="53"/>
      <c r="D73" s="53" t="s">
        <v>218</v>
      </c>
      <c r="E73" s="53"/>
      <c r="F73" s="54"/>
      <c r="G73" s="54" t="s">
        <v>43</v>
      </c>
      <c r="H73" s="162"/>
      <c r="I73" s="231"/>
      <c r="J73" s="55"/>
      <c r="K73" s="95" t="s">
        <v>244</v>
      </c>
      <c r="L73" s="56">
        <f ca="1">DATEDIF(J73,TODAY(),"Y")</f>
        <v>126</v>
      </c>
      <c r="M73" s="57" cm="1">
        <f t="array" aca="1" ref="M73" ca="1">Farbe01</f>
        <v>15</v>
      </c>
      <c r="N73" s="47"/>
      <c r="O73" s="47" t="s">
        <v>256</v>
      </c>
      <c r="P73" s="85"/>
      <c r="Q73" s="248">
        <f>start!F99</f>
        <v>0</v>
      </c>
    </row>
    <row r="74" spans="1:20" ht="18" x14ac:dyDescent="0.25">
      <c r="A74" s="3">
        <v>1027</v>
      </c>
      <c r="B74" s="3"/>
      <c r="C74" s="53"/>
      <c r="D74" s="53" t="s">
        <v>219</v>
      </c>
      <c r="E74" s="53"/>
      <c r="F74" s="54"/>
      <c r="G74" s="54" t="s">
        <v>243</v>
      </c>
      <c r="H74" s="162"/>
      <c r="I74" s="231"/>
      <c r="J74" s="55"/>
      <c r="K74" s="95" t="s">
        <v>244</v>
      </c>
      <c r="L74" s="56">
        <f ca="1">DATEDIF(J74,TODAY(),"Y")</f>
        <v>126</v>
      </c>
      <c r="M74" s="57" cm="1">
        <f t="array" aca="1" ref="M74" ca="1">Farbe01</f>
        <v>15</v>
      </c>
      <c r="N74" s="47"/>
      <c r="O74" s="47" t="s">
        <v>256</v>
      </c>
      <c r="P74" s="85"/>
      <c r="Q74" s="248">
        <f>start!F100</f>
        <v>0</v>
      </c>
    </row>
    <row r="75" spans="1:20" ht="18" x14ac:dyDescent="0.25">
      <c r="A75" s="131">
        <v>1119</v>
      </c>
      <c r="B75" s="131"/>
      <c r="C75" s="132"/>
      <c r="D75" s="132" t="s">
        <v>24</v>
      </c>
      <c r="E75" s="132"/>
      <c r="F75" s="132"/>
      <c r="G75" s="100" t="s">
        <v>269</v>
      </c>
      <c r="H75" s="167"/>
      <c r="I75" s="243"/>
      <c r="J75" s="134"/>
      <c r="K75" s="142" t="s">
        <v>268</v>
      </c>
      <c r="L75" s="75">
        <f ca="1">DATEDIF(J75,TODAY(),"Y")</f>
        <v>126</v>
      </c>
      <c r="M75" s="57" cm="1">
        <f t="array" aca="1" ref="M75" ca="1">Farbe01</f>
        <v>15</v>
      </c>
      <c r="N75" s="131"/>
      <c r="O75" s="131" t="s">
        <v>256</v>
      </c>
      <c r="P75" s="140">
        <v>46003</v>
      </c>
      <c r="Q75" s="140">
        <f>start!F101</f>
        <v>0</v>
      </c>
      <c r="R75"/>
      <c r="S75"/>
      <c r="T75" s="129" t="s">
        <v>294</v>
      </c>
    </row>
    <row r="76" spans="1:20" ht="18" x14ac:dyDescent="0.25">
      <c r="A76" s="6">
        <v>929</v>
      </c>
      <c r="B76" s="6"/>
      <c r="C76" s="6"/>
      <c r="D76" s="6" t="s">
        <v>24</v>
      </c>
      <c r="E76" s="6"/>
      <c r="F76" s="7"/>
      <c r="G76" s="6" t="s">
        <v>43</v>
      </c>
      <c r="H76" s="157"/>
      <c r="I76" s="232"/>
      <c r="J76" s="67"/>
      <c r="K76" s="97" t="s">
        <v>244</v>
      </c>
      <c r="L76" s="6">
        <f ca="1">DATEDIF(J76,TODAY(),"Y")</f>
        <v>126</v>
      </c>
      <c r="M76" s="8" cm="1">
        <f t="array" aca="1" ref="M76" ca="1">Farbe01</f>
        <v>43</v>
      </c>
      <c r="N76" s="4">
        <v>12</v>
      </c>
      <c r="O76" s="36">
        <v>48</v>
      </c>
      <c r="P76" s="86">
        <v>45466</v>
      </c>
      <c r="Q76" s="86">
        <f>start!F102</f>
        <v>0</v>
      </c>
      <c r="R76" s="6"/>
      <c r="S76" s="6"/>
      <c r="T76" s="16" t="s">
        <v>141</v>
      </c>
    </row>
    <row r="77" spans="1:20" ht="18" x14ac:dyDescent="0.25">
      <c r="A77" s="6">
        <v>937</v>
      </c>
      <c r="B77" s="6"/>
      <c r="C77" s="6"/>
      <c r="D77" s="6" t="s">
        <v>58</v>
      </c>
      <c r="E77" s="6"/>
      <c r="F77" s="7"/>
      <c r="G77" s="6" t="s">
        <v>59</v>
      </c>
      <c r="H77" s="157"/>
      <c r="I77" s="232"/>
      <c r="J77" s="67"/>
      <c r="K77" s="106" t="s">
        <v>278</v>
      </c>
      <c r="L77" s="6">
        <f ca="1">DATEDIF(J77,TODAY(),"Y")</f>
        <v>126</v>
      </c>
      <c r="M77" s="8" cm="1">
        <f t="array" aca="1" ref="M77" ca="1">Farbe01</f>
        <v>43</v>
      </c>
      <c r="N77" s="4">
        <v>12</v>
      </c>
      <c r="O77" s="36">
        <v>48</v>
      </c>
      <c r="P77" s="86">
        <v>45177</v>
      </c>
      <c r="Q77" s="86">
        <f>start!F103</f>
        <v>0</v>
      </c>
      <c r="R77" s="6"/>
      <c r="S77" s="6"/>
      <c r="T77" s="9"/>
    </row>
    <row r="78" spans="1:20" ht="18" x14ac:dyDescent="0.25">
      <c r="A78" s="6">
        <v>938</v>
      </c>
      <c r="B78" s="6"/>
      <c r="C78" s="6"/>
      <c r="D78" s="6" t="s">
        <v>60</v>
      </c>
      <c r="E78" s="6"/>
      <c r="F78" s="7"/>
      <c r="G78" s="6" t="s">
        <v>59</v>
      </c>
      <c r="H78" s="157"/>
      <c r="I78" s="232"/>
      <c r="J78" s="67"/>
      <c r="K78" s="106" t="s">
        <v>278</v>
      </c>
      <c r="L78" s="6">
        <f ca="1">DATEDIF(J78,TODAY(),"Y")</f>
        <v>126</v>
      </c>
      <c r="M78" s="8" cm="1">
        <f t="array" aca="1" ref="M78" ca="1">Farbe01</f>
        <v>43</v>
      </c>
      <c r="N78" s="4">
        <v>12</v>
      </c>
      <c r="O78" s="36">
        <v>48</v>
      </c>
      <c r="P78" s="86">
        <v>45177</v>
      </c>
      <c r="Q78" s="86">
        <f>start!F104</f>
        <v>0</v>
      </c>
      <c r="R78" s="6"/>
      <c r="S78" s="6"/>
      <c r="T78" s="9"/>
    </row>
    <row r="79" spans="1:20" ht="18" x14ac:dyDescent="0.25">
      <c r="A79" s="3">
        <v>1028</v>
      </c>
      <c r="B79" s="3"/>
      <c r="C79" s="53"/>
      <c r="D79" s="53" t="s">
        <v>220</v>
      </c>
      <c r="E79" s="53"/>
      <c r="F79" s="54"/>
      <c r="G79" s="54" t="s">
        <v>43</v>
      </c>
      <c r="H79" s="162"/>
      <c r="I79" s="231"/>
      <c r="J79" s="55"/>
      <c r="K79" s="95" t="s">
        <v>244</v>
      </c>
      <c r="L79" s="56">
        <f ca="1">DATEDIF(J79,TODAY(),"Y")</f>
        <v>126</v>
      </c>
      <c r="M79" s="57" cm="1">
        <f t="array" aca="1" ref="M79" ca="1">Farbe01</f>
        <v>15</v>
      </c>
      <c r="N79" s="47"/>
      <c r="O79" s="47" t="s">
        <v>256</v>
      </c>
      <c r="P79" s="85"/>
      <c r="Q79" s="248">
        <f>start!F105</f>
        <v>0</v>
      </c>
    </row>
    <row r="80" spans="1:20" ht="18" x14ac:dyDescent="0.25">
      <c r="A80" s="6">
        <v>935</v>
      </c>
      <c r="B80" s="6"/>
      <c r="C80" s="6"/>
      <c r="D80" s="6" t="s">
        <v>146</v>
      </c>
      <c r="E80" s="6"/>
      <c r="F80" s="7"/>
      <c r="G80" s="107" t="s">
        <v>147</v>
      </c>
      <c r="H80" s="157"/>
      <c r="I80" s="232"/>
      <c r="J80" s="67"/>
      <c r="K80" s="106" t="s">
        <v>273</v>
      </c>
      <c r="L80" s="6">
        <f ca="1">DATEDIF(J80,TODAY(),"Y")</f>
        <v>126</v>
      </c>
      <c r="M80" s="8" cm="1">
        <f t="array" aca="1" ref="M80" ca="1">Farbe01</f>
        <v>43</v>
      </c>
      <c r="N80" s="11">
        <v>6</v>
      </c>
      <c r="O80" s="39">
        <v>24</v>
      </c>
      <c r="P80" s="86">
        <v>45697</v>
      </c>
      <c r="Q80" s="86">
        <f>start!F106</f>
        <v>0</v>
      </c>
      <c r="R80" s="6"/>
      <c r="S80" s="6"/>
      <c r="T80" s="16" t="s">
        <v>141</v>
      </c>
    </row>
    <row r="81" spans="1:20" ht="18.75" customHeight="1" x14ac:dyDescent="0.25">
      <c r="A81" s="6">
        <v>933</v>
      </c>
      <c r="B81" s="6"/>
      <c r="C81" s="6"/>
      <c r="D81" s="6" t="s">
        <v>44</v>
      </c>
      <c r="E81" s="6"/>
      <c r="F81" s="7"/>
      <c r="G81" s="6" t="s">
        <v>43</v>
      </c>
      <c r="H81" s="157"/>
      <c r="I81" s="232"/>
      <c r="J81" s="67"/>
      <c r="K81" s="106" t="s">
        <v>244</v>
      </c>
      <c r="L81" s="6">
        <f ca="1">DATEDIF(J81,TODAY(),"Y")</f>
        <v>126</v>
      </c>
      <c r="M81" s="8" cm="1">
        <f t="array" aca="1" ref="M81" ca="1">Farbe01</f>
        <v>43</v>
      </c>
      <c r="N81" s="4">
        <v>12</v>
      </c>
      <c r="O81" s="36">
        <v>48</v>
      </c>
      <c r="P81" s="86">
        <v>45176</v>
      </c>
      <c r="Q81" s="86">
        <f>start!F107</f>
        <v>0</v>
      </c>
      <c r="R81" s="6"/>
      <c r="S81" s="6"/>
      <c r="T81" s="9"/>
    </row>
    <row r="82" spans="1:20" ht="18" x14ac:dyDescent="0.25">
      <c r="A82" s="6">
        <v>936</v>
      </c>
      <c r="B82" s="6"/>
      <c r="C82" s="6"/>
      <c r="D82" s="6" t="s">
        <v>42</v>
      </c>
      <c r="E82" s="6"/>
      <c r="F82" s="7"/>
      <c r="G82" s="6" t="s">
        <v>43</v>
      </c>
      <c r="H82" s="157"/>
      <c r="I82" s="232"/>
      <c r="J82" s="67"/>
      <c r="K82" s="106" t="s">
        <v>244</v>
      </c>
      <c r="L82" s="6">
        <f ca="1">DATEDIF(J82,TODAY(),"Y")</f>
        <v>126</v>
      </c>
      <c r="M82" s="8" cm="1">
        <f t="array" aca="1" ref="M82" ca="1">Farbe01</f>
        <v>43</v>
      </c>
      <c r="N82" s="4">
        <v>12</v>
      </c>
      <c r="O82" s="36">
        <v>48</v>
      </c>
      <c r="P82" s="86">
        <v>45176</v>
      </c>
      <c r="Q82" s="86">
        <f>start!F108</f>
        <v>0</v>
      </c>
      <c r="R82" s="6"/>
      <c r="S82" s="6"/>
      <c r="T82" s="9"/>
    </row>
    <row r="83" spans="1:20" ht="18" x14ac:dyDescent="0.25">
      <c r="A83" s="129">
        <v>1112</v>
      </c>
      <c r="B83" s="129"/>
      <c r="C83" s="129"/>
      <c r="D83" s="129" t="s">
        <v>70</v>
      </c>
      <c r="E83" s="129"/>
      <c r="F83" s="129"/>
      <c r="G83" s="129" t="s">
        <v>290</v>
      </c>
      <c r="H83" s="157"/>
      <c r="I83" s="232"/>
      <c r="J83" s="130"/>
      <c r="K83" s="141" t="s">
        <v>268</v>
      </c>
      <c r="L83" s="81">
        <f ca="1">DATEDIF(J83,TODAY(),"Y")</f>
        <v>126</v>
      </c>
      <c r="M83" s="42" cm="1">
        <f t="array" aca="1" ref="M83" ca="1">Farbe01</f>
        <v>43</v>
      </c>
      <c r="N83" s="4">
        <v>12</v>
      </c>
      <c r="O83" s="135">
        <v>48</v>
      </c>
      <c r="P83" s="136">
        <v>46023</v>
      </c>
      <c r="Q83" s="136">
        <f>start!F109</f>
        <v>0</v>
      </c>
      <c r="R83" s="129"/>
      <c r="S83" s="129"/>
      <c r="T83" s="129" t="s">
        <v>294</v>
      </c>
    </row>
    <row r="84" spans="1:20" ht="18" x14ac:dyDescent="0.25">
      <c r="A84" s="3">
        <v>934</v>
      </c>
      <c r="B84" s="3"/>
      <c r="C84" s="3"/>
      <c r="D84" s="3" t="s">
        <v>74</v>
      </c>
      <c r="E84" s="3"/>
      <c r="F84" s="58"/>
      <c r="G84" s="109" t="s">
        <v>75</v>
      </c>
      <c r="H84" s="160"/>
      <c r="I84" s="233"/>
      <c r="J84" s="68"/>
      <c r="K84" s="108" t="s">
        <v>274</v>
      </c>
      <c r="L84" s="3">
        <f ca="1">DATEDIF(J84,TODAY(),"Y")</f>
        <v>126</v>
      </c>
      <c r="M84" s="59" cm="1">
        <f t="array" aca="1" ref="M84" ca="1">Farbe01</f>
        <v>15</v>
      </c>
      <c r="N84" s="47"/>
      <c r="O84" s="47" t="s">
        <v>256</v>
      </c>
      <c r="P84" s="87"/>
      <c r="Q84" s="247">
        <f>start!F110</f>
        <v>0</v>
      </c>
      <c r="R84" s="3"/>
      <c r="S84" s="3"/>
      <c r="T84" s="59"/>
    </row>
    <row r="85" spans="1:20" ht="18" x14ac:dyDescent="0.25">
      <c r="A85" s="6">
        <v>931</v>
      </c>
      <c r="B85" s="6"/>
      <c r="C85" s="6"/>
      <c r="D85" s="6" t="s">
        <v>137</v>
      </c>
      <c r="E85" s="6"/>
      <c r="F85" s="7"/>
      <c r="G85" s="107" t="s">
        <v>125</v>
      </c>
      <c r="H85" s="168"/>
      <c r="I85" s="244"/>
      <c r="J85" s="67"/>
      <c r="K85" s="106" t="s">
        <v>279</v>
      </c>
      <c r="L85" s="6">
        <f ca="1">DATEDIF(J85,TODAY(),"Y")</f>
        <v>126</v>
      </c>
      <c r="M85" s="8" cm="1">
        <f t="array" aca="1" ref="M85" ca="1">Farbe01</f>
        <v>43</v>
      </c>
      <c r="N85" s="4">
        <v>12</v>
      </c>
      <c r="O85" s="36">
        <v>48</v>
      </c>
      <c r="P85" s="86">
        <v>45367</v>
      </c>
      <c r="Q85" s="86">
        <f>start!F111</f>
        <v>0</v>
      </c>
      <c r="R85" s="99"/>
      <c r="S85" s="20"/>
      <c r="T85" s="102"/>
    </row>
    <row r="86" spans="1:20" ht="18" x14ac:dyDescent="0.25">
      <c r="A86" s="131">
        <v>1118</v>
      </c>
      <c r="B86" s="131"/>
      <c r="C86" s="131"/>
      <c r="D86" s="131" t="s">
        <v>24</v>
      </c>
      <c r="E86" s="132"/>
      <c r="F86" s="132"/>
      <c r="G86" s="100" t="s">
        <v>269</v>
      </c>
      <c r="H86" s="166"/>
      <c r="I86" s="245"/>
      <c r="J86" s="133"/>
      <c r="K86" s="142" t="s">
        <v>268</v>
      </c>
      <c r="L86" s="75">
        <f ca="1">DATEDIF(J86,TODAY(),"Y")</f>
        <v>126</v>
      </c>
      <c r="M86" s="144" cm="1">
        <f t="array" aca="1" ref="M86" ca="1">Farbe01</f>
        <v>15</v>
      </c>
      <c r="N86" s="131"/>
      <c r="O86" s="131" t="s">
        <v>256</v>
      </c>
      <c r="P86" s="140">
        <v>46003</v>
      </c>
      <c r="Q86" s="140">
        <f>start!F112</f>
        <v>0</v>
      </c>
      <c r="R86"/>
      <c r="S86"/>
      <c r="T86" s="129" t="s">
        <v>294</v>
      </c>
    </row>
    <row r="87" spans="1:20" ht="18" x14ac:dyDescent="0.25">
      <c r="A87" s="6">
        <v>943</v>
      </c>
      <c r="B87" s="6"/>
      <c r="C87" s="6"/>
      <c r="D87" s="6" t="s">
        <v>110</v>
      </c>
      <c r="E87" s="6"/>
      <c r="F87" s="7"/>
      <c r="G87" s="107" t="s">
        <v>112</v>
      </c>
      <c r="H87" s="157"/>
      <c r="I87" s="232"/>
      <c r="J87" s="67"/>
      <c r="K87" s="106" t="s">
        <v>271</v>
      </c>
      <c r="L87" s="6">
        <f ca="1">DATEDIF(J87,TODAY(),"Y")</f>
        <v>126</v>
      </c>
      <c r="M87" s="8" cm="1">
        <f t="array" aca="1" ref="M87" ca="1">Farbe01</f>
        <v>43</v>
      </c>
      <c r="N87" s="4">
        <v>12</v>
      </c>
      <c r="O87" s="36">
        <v>48</v>
      </c>
      <c r="P87" s="86">
        <v>45397</v>
      </c>
      <c r="Q87" s="86">
        <f>start!F113</f>
        <v>0</v>
      </c>
      <c r="R87" s="6"/>
      <c r="S87" s="6"/>
      <c r="T87" s="9"/>
    </row>
    <row r="88" spans="1:20" ht="18" x14ac:dyDescent="0.25">
      <c r="A88" s="6">
        <v>944</v>
      </c>
      <c r="B88" s="6"/>
      <c r="C88" s="6"/>
      <c r="D88" s="6" t="s">
        <v>172</v>
      </c>
      <c r="E88" s="6"/>
      <c r="F88" s="7"/>
      <c r="G88" s="6" t="s">
        <v>112</v>
      </c>
      <c r="H88" s="158"/>
      <c r="I88" s="236"/>
      <c r="J88" s="67"/>
      <c r="K88" s="106" t="s">
        <v>271</v>
      </c>
      <c r="L88" s="6">
        <f ca="1">DATEDIF(J88,TODAY(),"Y")</f>
        <v>126</v>
      </c>
      <c r="M88" s="8" cm="1">
        <f t="array" aca="1" ref="M88" ca="1">Farbe01</f>
        <v>43</v>
      </c>
      <c r="N88" s="4">
        <v>12</v>
      </c>
      <c r="O88" s="36">
        <v>48</v>
      </c>
      <c r="P88" s="86">
        <v>45472</v>
      </c>
      <c r="Q88" s="86">
        <f>start!F114</f>
        <v>0</v>
      </c>
      <c r="R88" s="6"/>
      <c r="S88" s="6"/>
      <c r="T88" s="16" t="s">
        <v>141</v>
      </c>
    </row>
    <row r="89" spans="1:20" ht="18" x14ac:dyDescent="0.25">
      <c r="A89" s="6">
        <v>945</v>
      </c>
      <c r="B89" s="6"/>
      <c r="C89" s="6"/>
      <c r="D89" s="6" t="s">
        <v>113</v>
      </c>
      <c r="E89" s="6"/>
      <c r="F89" s="7"/>
      <c r="G89" s="6" t="s">
        <v>112</v>
      </c>
      <c r="H89" s="157"/>
      <c r="I89" s="232"/>
      <c r="J89" s="67"/>
      <c r="K89" s="106" t="s">
        <v>271</v>
      </c>
      <c r="L89" s="6">
        <f ca="1">DATEDIF(J89,TODAY(),"Y")</f>
        <v>126</v>
      </c>
      <c r="M89" s="8" cm="1">
        <f t="array" aca="1" ref="M89" ca="1">Farbe01</f>
        <v>43</v>
      </c>
      <c r="N89" s="4">
        <v>12</v>
      </c>
      <c r="O89" s="36">
        <v>48</v>
      </c>
      <c r="P89" s="86">
        <v>45397</v>
      </c>
      <c r="Q89" s="86">
        <f>start!F115</f>
        <v>0</v>
      </c>
      <c r="R89" s="6"/>
      <c r="S89" s="6"/>
      <c r="T89" s="9"/>
    </row>
    <row r="90" spans="1:20" ht="18" x14ac:dyDescent="0.25">
      <c r="A90" s="3">
        <v>946</v>
      </c>
      <c r="B90" s="3"/>
      <c r="C90" s="3"/>
      <c r="D90" s="3" t="s">
        <v>129</v>
      </c>
      <c r="E90" s="3"/>
      <c r="F90" s="58"/>
      <c r="G90" s="109" t="s">
        <v>130</v>
      </c>
      <c r="H90" s="160"/>
      <c r="I90" s="233"/>
      <c r="J90" s="68"/>
      <c r="K90" s="108" t="s">
        <v>268</v>
      </c>
      <c r="L90" s="3"/>
      <c r="M90" s="59" cm="1">
        <f t="array" aca="1" ref="M90" ca="1">Farbe01</f>
        <v>15</v>
      </c>
      <c r="N90" s="3"/>
      <c r="O90" s="47" t="s">
        <v>256</v>
      </c>
      <c r="P90" s="87"/>
      <c r="Q90" s="247">
        <f>start!F116</f>
        <v>0</v>
      </c>
      <c r="R90" s="3"/>
      <c r="S90" s="3"/>
      <c r="T90" s="59"/>
    </row>
    <row r="91" spans="1:20" ht="18" x14ac:dyDescent="0.25">
      <c r="A91" s="75">
        <v>1103</v>
      </c>
      <c r="B91" s="75"/>
      <c r="C91" s="75"/>
      <c r="D91" s="75" t="s">
        <v>259</v>
      </c>
      <c r="E91" s="75"/>
      <c r="F91" s="76"/>
      <c r="G91" s="76" t="s">
        <v>23</v>
      </c>
      <c r="H91" s="159"/>
      <c r="I91" s="240"/>
      <c r="J91" s="77"/>
      <c r="K91" s="108" t="s">
        <v>23</v>
      </c>
      <c r="L91" s="76"/>
      <c r="M91" s="78" cm="1">
        <f t="array" aca="1" ref="M91" ca="1">Farbe01</f>
        <v>15</v>
      </c>
      <c r="N91" s="75"/>
      <c r="O91" s="79" t="s">
        <v>256</v>
      </c>
      <c r="P91" s="91">
        <v>45627</v>
      </c>
      <c r="Q91" s="91">
        <f>start!F117</f>
        <v>0</v>
      </c>
    </row>
    <row r="92" spans="1:20" ht="18.75" customHeight="1" x14ac:dyDescent="0.25">
      <c r="A92" s="75">
        <v>1107</v>
      </c>
      <c r="B92" s="75"/>
      <c r="C92" s="75"/>
      <c r="D92" s="75" t="s">
        <v>215</v>
      </c>
      <c r="E92" s="75"/>
      <c r="F92" s="80"/>
      <c r="G92" s="75" t="s">
        <v>23</v>
      </c>
      <c r="H92" s="159"/>
      <c r="I92" s="240"/>
      <c r="J92" s="77"/>
      <c r="K92" s="108" t="s">
        <v>23</v>
      </c>
      <c r="L92" s="75">
        <f ca="1">DATEDIF(J92,TODAY(),"Y")</f>
        <v>126</v>
      </c>
      <c r="M92" s="78" cm="1">
        <f t="array" aca="1" ref="M92" ca="1">Farbe01</f>
        <v>15</v>
      </c>
      <c r="N92" s="75"/>
      <c r="O92" s="79" t="s">
        <v>256</v>
      </c>
      <c r="P92" s="91">
        <v>45602</v>
      </c>
      <c r="Q92" s="91">
        <f>start!F118</f>
        <v>0</v>
      </c>
    </row>
    <row r="93" spans="1:20" s="17" customFormat="1" x14ac:dyDescent="0.3">
      <c r="A93" s="3">
        <v>941</v>
      </c>
      <c r="B93" s="3"/>
      <c r="C93" s="3"/>
      <c r="D93" s="3" t="s">
        <v>128</v>
      </c>
      <c r="E93" s="3"/>
      <c r="F93" s="58"/>
      <c r="G93" s="3" t="s">
        <v>16</v>
      </c>
      <c r="H93" s="160"/>
      <c r="I93" s="233"/>
      <c r="J93" s="68"/>
      <c r="K93" s="108" t="s">
        <v>268</v>
      </c>
      <c r="L93" s="3"/>
      <c r="M93" s="59" cm="1">
        <f t="array" aca="1" ref="M93" ca="1">Farbe01</f>
        <v>15</v>
      </c>
      <c r="N93" s="3"/>
      <c r="O93" s="47" t="s">
        <v>256</v>
      </c>
      <c r="P93" s="87"/>
      <c r="Q93" s="247">
        <f>start!F119</f>
        <v>0</v>
      </c>
      <c r="R93" s="3"/>
      <c r="S93" s="3"/>
      <c r="T93" s="59"/>
    </row>
    <row r="94" spans="1:20" ht="18" x14ac:dyDescent="0.25">
      <c r="A94" s="3">
        <v>1029</v>
      </c>
      <c r="B94" s="3"/>
      <c r="C94" s="53"/>
      <c r="D94" s="53" t="s">
        <v>26</v>
      </c>
      <c r="E94" s="53"/>
      <c r="F94" s="54"/>
      <c r="G94" s="54" t="s">
        <v>43</v>
      </c>
      <c r="H94" s="162"/>
      <c r="I94" s="231"/>
      <c r="J94" s="55"/>
      <c r="K94" s="95" t="s">
        <v>244</v>
      </c>
      <c r="L94" s="56">
        <f ca="1">DATEDIF(J94,TODAY(),"Y")</f>
        <v>126</v>
      </c>
      <c r="M94" s="57" cm="1">
        <f t="array" aca="1" ref="M94" ca="1">Farbe01</f>
        <v>15</v>
      </c>
      <c r="N94" s="47"/>
      <c r="O94" s="47" t="s">
        <v>256</v>
      </c>
      <c r="P94" s="85"/>
      <c r="Q94" s="248">
        <f>start!F120</f>
        <v>0</v>
      </c>
    </row>
    <row r="95" spans="1:20" s="18" customFormat="1" ht="18" x14ac:dyDescent="0.25">
      <c r="A95" s="129">
        <v>1115</v>
      </c>
      <c r="B95" s="129"/>
      <c r="C95" s="129"/>
      <c r="D95" s="129" t="s">
        <v>264</v>
      </c>
      <c r="E95" s="129"/>
      <c r="F95" s="129"/>
      <c r="G95" s="129" t="s">
        <v>265</v>
      </c>
      <c r="H95" s="157"/>
      <c r="I95" s="232"/>
      <c r="J95" s="130"/>
      <c r="K95" s="141" t="s">
        <v>266</v>
      </c>
      <c r="L95" s="81">
        <f ca="1">DATEDIF(J95,TODAY(),"Y")</f>
        <v>126</v>
      </c>
      <c r="M95" s="42" cm="1">
        <f t="array" aca="1" ref="M95" ca="1">Farbe01</f>
        <v>43</v>
      </c>
      <c r="N95" s="4">
        <v>12</v>
      </c>
      <c r="O95" s="135">
        <v>48</v>
      </c>
      <c r="P95" s="136">
        <v>46124</v>
      </c>
      <c r="Q95" s="136">
        <f>start!F121</f>
        <v>0</v>
      </c>
      <c r="R95" s="129"/>
      <c r="S95"/>
      <c r="T95" s="129" t="s">
        <v>294</v>
      </c>
    </row>
    <row r="96" spans="1:20" ht="18" x14ac:dyDescent="0.25">
      <c r="A96" s="6">
        <v>939</v>
      </c>
      <c r="B96" s="6"/>
      <c r="C96" s="6"/>
      <c r="D96" s="6" t="s">
        <v>71</v>
      </c>
      <c r="E96" s="6"/>
      <c r="F96" s="7"/>
      <c r="G96" s="6" t="s">
        <v>23</v>
      </c>
      <c r="H96" s="157"/>
      <c r="I96" s="232"/>
      <c r="J96" s="67"/>
      <c r="K96" s="96" t="s">
        <v>23</v>
      </c>
      <c r="L96" s="6">
        <f ca="1">DATEDIF(J96,TODAY(),"Y")</f>
        <v>126</v>
      </c>
      <c r="M96" s="8" cm="1">
        <f t="array" aca="1" ref="M96" ca="1">Farbe01</f>
        <v>43</v>
      </c>
      <c r="N96" s="4">
        <v>12</v>
      </c>
      <c r="O96" s="36">
        <v>48</v>
      </c>
      <c r="P96" s="86">
        <v>45339</v>
      </c>
      <c r="Q96" s="86">
        <f>start!F122</f>
        <v>0</v>
      </c>
      <c r="R96" s="6"/>
      <c r="S96" s="6"/>
      <c r="T96" s="105" t="s">
        <v>270</v>
      </c>
    </row>
    <row r="97" spans="1:20" ht="18" x14ac:dyDescent="0.25">
      <c r="A97" s="75">
        <v>1108</v>
      </c>
      <c r="B97" s="75"/>
      <c r="C97" s="75"/>
      <c r="D97" s="75" t="s">
        <v>70</v>
      </c>
      <c r="E97" s="75"/>
      <c r="F97" s="80"/>
      <c r="G97" s="75" t="s">
        <v>23</v>
      </c>
      <c r="H97" s="159"/>
      <c r="I97" s="240"/>
      <c r="J97" s="77"/>
      <c r="K97" s="98" t="s">
        <v>23</v>
      </c>
      <c r="L97" s="75">
        <f ca="1">DATEDIF(J97,TODAY(),"Y")</f>
        <v>126</v>
      </c>
      <c r="M97" s="78" cm="1">
        <f t="array" aca="1" ref="M97" ca="1">Farbe01</f>
        <v>15</v>
      </c>
      <c r="N97" s="75"/>
      <c r="O97" s="79" t="s">
        <v>256</v>
      </c>
      <c r="P97" s="91">
        <v>45339</v>
      </c>
      <c r="Q97" s="91">
        <f>start!F123</f>
        <v>0</v>
      </c>
      <c r="T97" s="105" t="s">
        <v>270</v>
      </c>
    </row>
    <row r="98" spans="1:20" x14ac:dyDescent="0.3">
      <c r="A98" s="6">
        <v>942</v>
      </c>
      <c r="B98" s="6"/>
      <c r="C98" s="6"/>
      <c r="D98" s="6" t="s">
        <v>189</v>
      </c>
      <c r="E98" s="6"/>
      <c r="F98" s="7"/>
      <c r="G98" s="6" t="s">
        <v>43</v>
      </c>
      <c r="H98" s="157"/>
      <c r="I98" s="232"/>
      <c r="J98" s="67"/>
      <c r="K98" s="125" t="s">
        <v>244</v>
      </c>
      <c r="L98" s="6">
        <f ca="1">DATEDIF(J98,TODAY(),"Y")</f>
        <v>126</v>
      </c>
      <c r="M98" s="8" cm="1">
        <f t="array" aca="1" ref="M98" ca="1">Farbe01</f>
        <v>43</v>
      </c>
      <c r="N98" s="4">
        <v>12</v>
      </c>
      <c r="O98" s="36">
        <v>48</v>
      </c>
      <c r="P98" s="89"/>
      <c r="Q98" s="249">
        <f>start!F124</f>
        <v>0</v>
      </c>
      <c r="R98" s="34"/>
      <c r="S98" s="34"/>
      <c r="T98" s="34"/>
    </row>
    <row r="99" spans="1:20" ht="18.75" customHeight="1" x14ac:dyDescent="0.25">
      <c r="A99" s="6">
        <v>953</v>
      </c>
      <c r="B99" s="6"/>
      <c r="C99" s="6"/>
      <c r="D99" s="6" t="s">
        <v>93</v>
      </c>
      <c r="E99" s="6"/>
      <c r="F99" s="7"/>
      <c r="G99" s="107" t="s">
        <v>95</v>
      </c>
      <c r="H99" s="168"/>
      <c r="I99" s="244"/>
      <c r="J99" s="67"/>
      <c r="K99" s="106" t="s">
        <v>266</v>
      </c>
      <c r="L99" s="6">
        <f ca="1">DATEDIF(J99,TODAY(),"Y")</f>
        <v>126</v>
      </c>
      <c r="M99" s="8" cm="1">
        <f t="array" aca="1" ref="M99" ca="1">Farbe01</f>
        <v>43</v>
      </c>
      <c r="N99" s="4">
        <v>12</v>
      </c>
      <c r="O99" s="38">
        <v>48</v>
      </c>
      <c r="P99" s="86">
        <v>45299</v>
      </c>
      <c r="Q99" s="86">
        <f>start!F125</f>
        <v>0</v>
      </c>
      <c r="R99" s="6"/>
      <c r="S99" s="6"/>
      <c r="T99" s="9"/>
    </row>
    <row r="100" spans="1:20" ht="18" x14ac:dyDescent="0.25">
      <c r="A100" s="6">
        <v>954</v>
      </c>
      <c r="B100" s="6"/>
      <c r="C100" s="6"/>
      <c r="D100" s="6" t="s">
        <v>126</v>
      </c>
      <c r="E100" s="6"/>
      <c r="F100" s="7"/>
      <c r="G100" s="107" t="s">
        <v>127</v>
      </c>
      <c r="H100" s="157"/>
      <c r="I100" s="232"/>
      <c r="J100" s="67"/>
      <c r="K100" s="106" t="s">
        <v>271</v>
      </c>
      <c r="L100" s="6">
        <f ca="1">DATEDIF(J100,TODAY(),"Y")</f>
        <v>126</v>
      </c>
      <c r="M100" s="8" cm="1">
        <f t="array" aca="1" ref="M100" ca="1">Farbe01</f>
        <v>43</v>
      </c>
      <c r="N100" s="11">
        <v>6</v>
      </c>
      <c r="O100" s="37">
        <v>24</v>
      </c>
      <c r="P100" s="86">
        <v>45358</v>
      </c>
      <c r="Q100" s="86">
        <f>start!F126</f>
        <v>0</v>
      </c>
      <c r="R100" s="6"/>
      <c r="S100" s="6"/>
      <c r="T100" s="9"/>
    </row>
    <row r="101" spans="1:20" ht="18" x14ac:dyDescent="0.25">
      <c r="A101" s="129">
        <v>1111</v>
      </c>
      <c r="B101" s="129"/>
      <c r="C101" s="129"/>
      <c r="D101" s="129" t="s">
        <v>207</v>
      </c>
      <c r="E101" s="129"/>
      <c r="F101" s="129"/>
      <c r="G101" s="129" t="s">
        <v>289</v>
      </c>
      <c r="H101" s="157"/>
      <c r="I101" s="232"/>
      <c r="J101" s="130"/>
      <c r="K101" s="141" t="s">
        <v>266</v>
      </c>
      <c r="L101" s="81">
        <f ca="1">DATEDIF(J101,TODAY(),"Y")</f>
        <v>126</v>
      </c>
      <c r="M101" s="42" cm="1">
        <f t="array" aca="1" ref="M101" ca="1">Farbe01</f>
        <v>43</v>
      </c>
      <c r="N101" s="4">
        <v>12</v>
      </c>
      <c r="O101" s="135">
        <v>48</v>
      </c>
      <c r="P101" s="136">
        <v>46158</v>
      </c>
      <c r="Q101" s="136">
        <f>start!F127</f>
        <v>0</v>
      </c>
      <c r="R101" s="129"/>
      <c r="S101" s="129"/>
      <c r="T101" s="137" t="s">
        <v>291</v>
      </c>
    </row>
    <row r="102" spans="1:20" ht="18" x14ac:dyDescent="0.25">
      <c r="A102" s="3">
        <v>1030</v>
      </c>
      <c r="B102" s="3"/>
      <c r="C102" s="53"/>
      <c r="D102" s="53" t="s">
        <v>221</v>
      </c>
      <c r="E102" s="53"/>
      <c r="F102" s="54"/>
      <c r="G102" s="54" t="s">
        <v>43</v>
      </c>
      <c r="H102" s="162"/>
      <c r="I102" s="231"/>
      <c r="J102" s="55"/>
      <c r="K102" s="95" t="s">
        <v>244</v>
      </c>
      <c r="L102" s="56">
        <f ca="1">DATEDIF(J102,TODAY(),"Y")</f>
        <v>126</v>
      </c>
      <c r="M102" s="57" cm="1">
        <f t="array" aca="1" ref="M102" ca="1">Farbe01</f>
        <v>15</v>
      </c>
      <c r="N102" s="47"/>
      <c r="O102" s="47" t="s">
        <v>256</v>
      </c>
      <c r="P102" s="85"/>
      <c r="Q102" s="248">
        <f>start!F128</f>
        <v>0</v>
      </c>
    </row>
    <row r="103" spans="1:20" ht="18" x14ac:dyDescent="0.25">
      <c r="A103" s="3">
        <v>1031</v>
      </c>
      <c r="B103" s="3"/>
      <c r="C103" s="53"/>
      <c r="D103" s="53" t="s">
        <v>106</v>
      </c>
      <c r="E103" s="53"/>
      <c r="F103" s="54"/>
      <c r="G103" s="54" t="s">
        <v>254</v>
      </c>
      <c r="H103" s="162"/>
      <c r="I103" s="231"/>
      <c r="J103" s="55"/>
      <c r="K103" s="95" t="s">
        <v>244</v>
      </c>
      <c r="L103" s="56">
        <f ca="1">DATEDIF(J103,TODAY(),"Y")</f>
        <v>126</v>
      </c>
      <c r="M103" s="57" cm="1">
        <f t="array" aca="1" ref="M103" ca="1">Farbe01</f>
        <v>15</v>
      </c>
      <c r="N103" s="47"/>
      <c r="O103" s="47" t="s">
        <v>256</v>
      </c>
      <c r="P103" s="85"/>
      <c r="Q103" s="248">
        <f>start!F129</f>
        <v>0</v>
      </c>
    </row>
    <row r="104" spans="1:20" ht="18" x14ac:dyDescent="0.25">
      <c r="A104" s="3">
        <v>1032</v>
      </c>
      <c r="B104" s="3"/>
      <c r="C104" s="53"/>
      <c r="D104" s="53" t="s">
        <v>222</v>
      </c>
      <c r="E104" s="53"/>
      <c r="F104" s="54"/>
      <c r="G104" s="54" t="s">
        <v>254</v>
      </c>
      <c r="H104" s="162"/>
      <c r="I104" s="231"/>
      <c r="J104" s="55"/>
      <c r="K104" s="95" t="s">
        <v>244</v>
      </c>
      <c r="L104" s="56">
        <f ca="1">DATEDIF(J104,TODAY(),"Y")</f>
        <v>126</v>
      </c>
      <c r="M104" s="57" cm="1">
        <f t="array" aca="1" ref="M104" ca="1">Farbe01</f>
        <v>15</v>
      </c>
      <c r="N104" s="47"/>
      <c r="O104" s="47" t="s">
        <v>256</v>
      </c>
      <c r="P104" s="85"/>
      <c r="Q104" s="248">
        <f>start!F130</f>
        <v>0</v>
      </c>
    </row>
    <row r="105" spans="1:20" ht="18" x14ac:dyDescent="0.25">
      <c r="A105" s="6">
        <v>951</v>
      </c>
      <c r="B105" s="6"/>
      <c r="C105" s="6"/>
      <c r="D105" s="6" t="s">
        <v>54</v>
      </c>
      <c r="E105" s="6"/>
      <c r="F105" s="7"/>
      <c r="G105" s="6" t="s">
        <v>16</v>
      </c>
      <c r="H105" s="157"/>
      <c r="I105" s="232"/>
      <c r="J105" s="67"/>
      <c r="K105" s="106" t="s">
        <v>268</v>
      </c>
      <c r="L105" s="6">
        <f ca="1">DATEDIF(J105,TODAY(),"Y")</f>
        <v>126</v>
      </c>
      <c r="M105" s="8" cm="1">
        <f t="array" aca="1" ref="M105" ca="1">Farbe01</f>
        <v>43</v>
      </c>
      <c r="N105" s="11">
        <v>6</v>
      </c>
      <c r="O105" s="39">
        <v>24</v>
      </c>
      <c r="P105" s="86">
        <v>45187</v>
      </c>
      <c r="Q105" s="86">
        <f>start!F131</f>
        <v>0</v>
      </c>
      <c r="R105" s="6"/>
      <c r="S105" s="6"/>
      <c r="T105" s="9"/>
    </row>
    <row r="106" spans="1:20" ht="18" x14ac:dyDescent="0.25">
      <c r="A106" s="6">
        <v>949</v>
      </c>
      <c r="B106" s="6"/>
      <c r="C106" s="6"/>
      <c r="D106" s="6" t="s">
        <v>21</v>
      </c>
      <c r="E106" s="6"/>
      <c r="F106" s="7"/>
      <c r="G106" s="6" t="s">
        <v>16</v>
      </c>
      <c r="H106" s="158"/>
      <c r="I106" s="236"/>
      <c r="J106" s="67"/>
      <c r="K106" s="106" t="s">
        <v>268</v>
      </c>
      <c r="L106" s="6">
        <f ca="1">DATEDIF(J106,TODAY(),"Y")</f>
        <v>126</v>
      </c>
      <c r="M106" s="8" cm="1">
        <f t="array" aca="1" ref="M106" ca="1">Farbe01</f>
        <v>43</v>
      </c>
      <c r="N106" s="4">
        <v>12</v>
      </c>
      <c r="O106" s="36">
        <v>48</v>
      </c>
      <c r="P106" s="90">
        <v>45221</v>
      </c>
      <c r="Q106" s="90">
        <f>start!F132</f>
        <v>0</v>
      </c>
      <c r="R106" s="20"/>
      <c r="S106" s="20"/>
      <c r="T106" s="102"/>
    </row>
    <row r="107" spans="1:20" ht="18" x14ac:dyDescent="0.25">
      <c r="A107" s="6">
        <v>952</v>
      </c>
      <c r="B107" s="6"/>
      <c r="C107" s="6"/>
      <c r="D107" s="6" t="s">
        <v>19</v>
      </c>
      <c r="E107" s="6"/>
      <c r="F107" s="7"/>
      <c r="G107" s="6" t="s">
        <v>16</v>
      </c>
      <c r="H107" s="158"/>
      <c r="I107" s="236"/>
      <c r="J107" s="67"/>
      <c r="K107" s="106" t="s">
        <v>268</v>
      </c>
      <c r="L107" s="6">
        <f ca="1">DATEDIF(J107,TODAY(),"Y")</f>
        <v>126</v>
      </c>
      <c r="M107" s="8" cm="1">
        <f t="array" aca="1" ref="M107" ca="1">Farbe01</f>
        <v>43</v>
      </c>
      <c r="N107" s="4">
        <v>12</v>
      </c>
      <c r="O107" s="36">
        <v>48</v>
      </c>
      <c r="P107" s="90">
        <v>45221</v>
      </c>
      <c r="Q107" s="90">
        <f>start!F133</f>
        <v>0</v>
      </c>
      <c r="R107" s="20"/>
      <c r="S107" s="20"/>
      <c r="T107" s="102"/>
    </row>
    <row r="108" spans="1:20" ht="18" x14ac:dyDescent="0.25">
      <c r="A108" s="6">
        <v>950</v>
      </c>
      <c r="B108" s="6"/>
      <c r="C108" s="6"/>
      <c r="D108" s="6" t="s">
        <v>26</v>
      </c>
      <c r="E108" s="6"/>
      <c r="F108" s="7"/>
      <c r="G108" s="107" t="s">
        <v>27</v>
      </c>
      <c r="H108" s="157"/>
      <c r="I108" s="232"/>
      <c r="J108" s="67"/>
      <c r="K108" s="106" t="s">
        <v>272</v>
      </c>
      <c r="L108" s="6">
        <f ca="1">DATEDIF(J108,TODAY(),"Y")</f>
        <v>126</v>
      </c>
      <c r="M108" s="8" cm="1">
        <f t="array" aca="1" ref="M108" ca="1">Farbe01</f>
        <v>43</v>
      </c>
      <c r="N108" s="4">
        <v>12</v>
      </c>
      <c r="O108" s="38">
        <v>48</v>
      </c>
      <c r="P108" s="86">
        <v>45222</v>
      </c>
      <c r="Q108" s="86">
        <f>start!F134</f>
        <v>0</v>
      </c>
      <c r="R108" s="6"/>
      <c r="S108" s="6"/>
      <c r="T108" s="9"/>
    </row>
    <row r="109" spans="1:20" ht="18" x14ac:dyDescent="0.25">
      <c r="A109" s="6">
        <v>947</v>
      </c>
      <c r="B109" s="6"/>
      <c r="C109" s="6"/>
      <c r="D109" s="6" t="s">
        <v>70</v>
      </c>
      <c r="E109" s="6"/>
      <c r="F109" s="7"/>
      <c r="G109" s="6" t="s">
        <v>23</v>
      </c>
      <c r="H109" s="157"/>
      <c r="I109" s="232"/>
      <c r="J109" s="67"/>
      <c r="K109" s="96" t="s">
        <v>23</v>
      </c>
      <c r="L109" s="6">
        <f ca="1">DATEDIF(J109,TODAY(),"Y")</f>
        <v>126</v>
      </c>
      <c r="M109" s="8" cm="1">
        <f t="array" aca="1" ref="M109" ca="1">Farbe01</f>
        <v>43</v>
      </c>
      <c r="N109" s="4">
        <v>12</v>
      </c>
      <c r="O109" s="38">
        <v>48</v>
      </c>
      <c r="P109" s="86">
        <v>45339</v>
      </c>
      <c r="Q109" s="86">
        <f>start!F135</f>
        <v>0</v>
      </c>
      <c r="R109" s="10"/>
      <c r="S109" s="10"/>
      <c r="T109" s="105" t="s">
        <v>270</v>
      </c>
    </row>
    <row r="110" spans="1:20" ht="18.75" customHeight="1" x14ac:dyDescent="0.25">
      <c r="A110" s="3">
        <v>1033</v>
      </c>
      <c r="B110" s="3"/>
      <c r="C110" s="53"/>
      <c r="D110" s="53" t="s">
        <v>223</v>
      </c>
      <c r="E110" s="53"/>
      <c r="F110" s="54"/>
      <c r="G110" s="54" t="s">
        <v>43</v>
      </c>
      <c r="H110" s="162"/>
      <c r="I110" s="231"/>
      <c r="J110" s="55"/>
      <c r="K110" s="95" t="s">
        <v>244</v>
      </c>
      <c r="L110" s="56">
        <f ca="1">DATEDIF(J110,TODAY(),"Y")</f>
        <v>126</v>
      </c>
      <c r="M110" s="57" cm="1">
        <f t="array" aca="1" ref="M110" ca="1">Farbe01</f>
        <v>15</v>
      </c>
      <c r="N110" s="47"/>
      <c r="O110" s="47" t="s">
        <v>256</v>
      </c>
      <c r="P110" s="85"/>
      <c r="Q110" s="248">
        <f>start!F136</f>
        <v>0</v>
      </c>
    </row>
    <row r="111" spans="1:20" ht="18" x14ac:dyDescent="0.25">
      <c r="A111" s="6">
        <v>948</v>
      </c>
      <c r="B111" s="6"/>
      <c r="C111" s="6"/>
      <c r="D111" s="6" t="s">
        <v>3</v>
      </c>
      <c r="E111" s="6"/>
      <c r="F111" s="7"/>
      <c r="G111" s="107" t="s">
        <v>5</v>
      </c>
      <c r="H111" s="158"/>
      <c r="I111" s="236"/>
      <c r="J111" s="67"/>
      <c r="K111" s="106" t="s">
        <v>272</v>
      </c>
      <c r="L111" s="6">
        <f ca="1">DATEDIF(J111,TODAY(),"Y")</f>
        <v>126</v>
      </c>
      <c r="M111" s="8" cm="1">
        <f t="array" aca="1" ref="M111" ca="1">Farbe01</f>
        <v>43</v>
      </c>
      <c r="N111" s="4">
        <v>12</v>
      </c>
      <c r="O111" s="36">
        <v>48</v>
      </c>
      <c r="P111" s="86">
        <v>45252</v>
      </c>
      <c r="Q111" s="86">
        <f>start!F137</f>
        <v>0</v>
      </c>
      <c r="R111" s="6"/>
      <c r="S111" s="6"/>
      <c r="T111" s="9"/>
    </row>
    <row r="112" spans="1:20" ht="18" x14ac:dyDescent="0.25">
      <c r="A112" s="75">
        <v>1105</v>
      </c>
      <c r="B112" s="75"/>
      <c r="C112" s="75"/>
      <c r="D112" s="75" t="s">
        <v>83</v>
      </c>
      <c r="E112" s="75"/>
      <c r="F112" s="80"/>
      <c r="G112" s="75" t="s">
        <v>23</v>
      </c>
      <c r="H112" s="159"/>
      <c r="I112" s="240"/>
      <c r="J112" s="77"/>
      <c r="K112" s="108" t="s">
        <v>23</v>
      </c>
      <c r="L112" s="75">
        <f ca="1">DATEDIF(J112,TODAY(),"Y")</f>
        <v>126</v>
      </c>
      <c r="M112" s="78" cm="1">
        <f t="array" aca="1" ref="M112" ca="1">Farbe01</f>
        <v>15</v>
      </c>
      <c r="N112" s="75"/>
      <c r="O112" s="79" t="s">
        <v>256</v>
      </c>
      <c r="P112" s="91">
        <v>45623</v>
      </c>
      <c r="Q112" s="91">
        <f>start!F138</f>
        <v>0</v>
      </c>
    </row>
    <row r="113" spans="1:22" ht="18" x14ac:dyDescent="0.25">
      <c r="A113" s="3">
        <v>1034</v>
      </c>
      <c r="B113" s="3"/>
      <c r="C113" s="53"/>
      <c r="D113" s="53" t="s">
        <v>224</v>
      </c>
      <c r="E113" s="53"/>
      <c r="F113" s="54"/>
      <c r="G113" s="54" t="s">
        <v>243</v>
      </c>
      <c r="H113" s="162"/>
      <c r="I113" s="231"/>
      <c r="J113" s="55"/>
      <c r="K113" s="95" t="s">
        <v>244</v>
      </c>
      <c r="L113" s="56">
        <f ca="1">DATEDIF(J113,TODAY(),"Y")</f>
        <v>126</v>
      </c>
      <c r="M113" s="57" cm="1">
        <f t="array" aca="1" ref="M113" ca="1">Farbe01</f>
        <v>15</v>
      </c>
      <c r="N113" s="47"/>
      <c r="O113" s="47" t="s">
        <v>256</v>
      </c>
      <c r="P113" s="85"/>
      <c r="Q113" s="248">
        <f>start!F139</f>
        <v>0</v>
      </c>
      <c r="U113" s="19"/>
      <c r="V113" s="19"/>
    </row>
    <row r="114" spans="1:22" ht="18" x14ac:dyDescent="0.25">
      <c r="A114" s="3">
        <v>1035</v>
      </c>
      <c r="B114" s="3"/>
      <c r="C114" s="53"/>
      <c r="D114" s="53" t="s">
        <v>196</v>
      </c>
      <c r="E114" s="53"/>
      <c r="F114" s="54"/>
      <c r="G114" s="54" t="s">
        <v>248</v>
      </c>
      <c r="H114" s="162"/>
      <c r="I114" s="231"/>
      <c r="J114" s="55"/>
      <c r="K114" s="95" t="s">
        <v>244</v>
      </c>
      <c r="L114" s="56">
        <f ca="1">DATEDIF(J114,TODAY(),"Y")</f>
        <v>126</v>
      </c>
      <c r="M114" s="57" cm="1">
        <f t="array" aca="1" ref="M114" ca="1">Farbe01</f>
        <v>15</v>
      </c>
      <c r="N114" s="47"/>
      <c r="O114" s="47" t="s">
        <v>256</v>
      </c>
      <c r="P114" s="85"/>
      <c r="Q114" s="248">
        <f>start!F140</f>
        <v>0</v>
      </c>
    </row>
    <row r="115" spans="1:22" ht="18" x14ac:dyDescent="0.25">
      <c r="A115" s="3">
        <v>1036</v>
      </c>
      <c r="B115" s="3"/>
      <c r="C115" s="53"/>
      <c r="D115" s="53" t="s">
        <v>106</v>
      </c>
      <c r="E115" s="53"/>
      <c r="F115" s="54"/>
      <c r="G115" s="54" t="s">
        <v>248</v>
      </c>
      <c r="H115" s="162"/>
      <c r="I115" s="231"/>
      <c r="J115" s="55"/>
      <c r="K115" s="95" t="s">
        <v>244</v>
      </c>
      <c r="L115" s="56">
        <f ca="1">DATEDIF(J115,TODAY(),"Y")</f>
        <v>126</v>
      </c>
      <c r="M115" s="57" cm="1">
        <f t="array" aca="1" ref="M115" ca="1">Farbe01</f>
        <v>15</v>
      </c>
      <c r="N115" s="47"/>
      <c r="O115" s="47" t="s">
        <v>256</v>
      </c>
      <c r="P115" s="85"/>
      <c r="Q115" s="248">
        <f>start!F141</f>
        <v>0</v>
      </c>
    </row>
    <row r="116" spans="1:22" ht="18" x14ac:dyDescent="0.25">
      <c r="A116" s="3">
        <v>957</v>
      </c>
      <c r="B116" s="3"/>
      <c r="C116" s="3"/>
      <c r="D116" s="3" t="s">
        <v>89</v>
      </c>
      <c r="E116" s="3"/>
      <c r="F116" s="58"/>
      <c r="G116" s="3" t="s">
        <v>88</v>
      </c>
      <c r="H116" s="160"/>
      <c r="I116" s="233"/>
      <c r="J116" s="68"/>
      <c r="K116" s="108" t="s">
        <v>266</v>
      </c>
      <c r="L116" s="3">
        <f ca="1">DATEDIF(J116,TODAY(),"Y")</f>
        <v>126</v>
      </c>
      <c r="M116" s="59" cm="1">
        <f t="array" aca="1" ref="M116" ca="1">Farbe01</f>
        <v>15</v>
      </c>
      <c r="N116" s="47"/>
      <c r="O116" s="47" t="s">
        <v>256</v>
      </c>
      <c r="P116" s="88">
        <v>45195</v>
      </c>
      <c r="Q116" s="88">
        <f>start!F142</f>
        <v>0</v>
      </c>
      <c r="R116" s="3"/>
      <c r="S116" s="3"/>
      <c r="T116" s="59" t="s">
        <v>188</v>
      </c>
    </row>
    <row r="117" spans="1:22" ht="18" x14ac:dyDescent="0.25">
      <c r="A117" s="3">
        <v>964</v>
      </c>
      <c r="B117" s="3"/>
      <c r="C117" s="3"/>
      <c r="D117" s="3" t="s">
        <v>87</v>
      </c>
      <c r="E117" s="3"/>
      <c r="F117" s="58"/>
      <c r="G117" s="3" t="s">
        <v>88</v>
      </c>
      <c r="H117" s="160"/>
      <c r="I117" s="233"/>
      <c r="J117" s="68"/>
      <c r="K117" s="108" t="s">
        <v>266</v>
      </c>
      <c r="L117" s="3">
        <f ca="1">DATEDIF(J117,TODAY(),"Y")</f>
        <v>126</v>
      </c>
      <c r="M117" s="59" cm="1">
        <f t="array" aca="1" ref="M117" ca="1">Farbe01</f>
        <v>15</v>
      </c>
      <c r="N117" s="47"/>
      <c r="O117" s="47" t="s">
        <v>256</v>
      </c>
      <c r="P117" s="88">
        <v>45195</v>
      </c>
      <c r="Q117" s="88">
        <f>start!F143</f>
        <v>0</v>
      </c>
      <c r="R117" s="3"/>
      <c r="S117" s="3"/>
      <c r="T117" s="59" t="s">
        <v>188</v>
      </c>
    </row>
    <row r="118" spans="1:22" ht="18" x14ac:dyDescent="0.25">
      <c r="A118" s="3">
        <v>1037</v>
      </c>
      <c r="B118" s="3"/>
      <c r="C118" s="53"/>
      <c r="D118" s="53" t="s">
        <v>225</v>
      </c>
      <c r="E118" s="53"/>
      <c r="F118" s="54"/>
      <c r="G118" s="54" t="s">
        <v>249</v>
      </c>
      <c r="H118" s="162"/>
      <c r="I118" s="231"/>
      <c r="J118" s="55"/>
      <c r="K118" s="95" t="s">
        <v>244</v>
      </c>
      <c r="L118" s="56">
        <f ca="1">DATEDIF(J118,TODAY(),"Y")</f>
        <v>126</v>
      </c>
      <c r="M118" s="57" cm="1">
        <f t="array" aca="1" ref="M118" ca="1">Farbe01</f>
        <v>15</v>
      </c>
      <c r="N118" s="47"/>
      <c r="O118" s="47" t="s">
        <v>256</v>
      </c>
      <c r="P118" s="85"/>
      <c r="Q118" s="248">
        <f>start!F144</f>
        <v>0</v>
      </c>
    </row>
    <row r="119" spans="1:22" ht="18" x14ac:dyDescent="0.25">
      <c r="A119" s="3">
        <v>1038</v>
      </c>
      <c r="B119" s="3"/>
      <c r="C119" s="53"/>
      <c r="D119" s="53" t="s">
        <v>226</v>
      </c>
      <c r="E119" s="53"/>
      <c r="F119" s="54"/>
      <c r="G119" s="54" t="s">
        <v>43</v>
      </c>
      <c r="H119" s="162"/>
      <c r="I119" s="231"/>
      <c r="J119" s="55"/>
      <c r="K119" s="95" t="s">
        <v>244</v>
      </c>
      <c r="L119" s="56">
        <f ca="1">DATEDIF(J119,TODAY(),"Y")</f>
        <v>126</v>
      </c>
      <c r="M119" s="57" cm="1">
        <f t="array" aca="1" ref="M119" ca="1">Farbe01</f>
        <v>15</v>
      </c>
      <c r="N119" s="47"/>
      <c r="O119" s="47" t="s">
        <v>256</v>
      </c>
      <c r="P119" s="85"/>
      <c r="Q119" s="248">
        <f>start!F145</f>
        <v>0</v>
      </c>
    </row>
    <row r="120" spans="1:22" ht="18" x14ac:dyDescent="0.25">
      <c r="A120" s="3">
        <v>1039</v>
      </c>
      <c r="B120" s="3"/>
      <c r="C120" s="53"/>
      <c r="D120" s="53" t="s">
        <v>227</v>
      </c>
      <c r="E120" s="53"/>
      <c r="F120" s="54"/>
      <c r="G120" s="54" t="s">
        <v>243</v>
      </c>
      <c r="H120" s="162"/>
      <c r="I120" s="231"/>
      <c r="J120" s="55"/>
      <c r="K120" s="95" t="s">
        <v>244</v>
      </c>
      <c r="L120" s="56">
        <f ca="1">DATEDIF(J120,TODAY(),"Y")</f>
        <v>126</v>
      </c>
      <c r="M120" s="57" cm="1">
        <f t="array" aca="1" ref="M120" ca="1">Farbe01</f>
        <v>15</v>
      </c>
      <c r="N120" s="47"/>
      <c r="O120" s="47" t="s">
        <v>256</v>
      </c>
      <c r="P120" s="85"/>
      <c r="Q120" s="248">
        <f>start!F146</f>
        <v>0</v>
      </c>
    </row>
    <row r="121" spans="1:22" ht="18" x14ac:dyDescent="0.25">
      <c r="A121" s="3">
        <v>1040</v>
      </c>
      <c r="B121" s="3"/>
      <c r="C121" s="53"/>
      <c r="D121" s="53" t="s">
        <v>46</v>
      </c>
      <c r="E121" s="53"/>
      <c r="F121" s="54"/>
      <c r="G121" s="54" t="s">
        <v>243</v>
      </c>
      <c r="H121" s="162"/>
      <c r="I121" s="231"/>
      <c r="J121" s="55"/>
      <c r="K121" s="95" t="s">
        <v>244</v>
      </c>
      <c r="L121" s="56">
        <f ca="1">DATEDIF(J121,TODAY(),"Y")</f>
        <v>126</v>
      </c>
      <c r="M121" s="57" cm="1">
        <f t="array" aca="1" ref="M121" ca="1">Farbe01</f>
        <v>15</v>
      </c>
      <c r="N121" s="47"/>
      <c r="O121" s="47" t="s">
        <v>256</v>
      </c>
      <c r="P121" s="85"/>
      <c r="Q121" s="248">
        <f>start!F147</f>
        <v>0</v>
      </c>
    </row>
    <row r="122" spans="1:22" ht="18" x14ac:dyDescent="0.25">
      <c r="A122" s="3">
        <v>1041</v>
      </c>
      <c r="B122" s="3"/>
      <c r="C122" s="53"/>
      <c r="D122" s="53" t="s">
        <v>156</v>
      </c>
      <c r="E122" s="53"/>
      <c r="F122" s="54"/>
      <c r="G122" s="54" t="s">
        <v>243</v>
      </c>
      <c r="H122" s="162"/>
      <c r="I122" s="231"/>
      <c r="J122" s="55"/>
      <c r="K122" s="95" t="s">
        <v>244</v>
      </c>
      <c r="L122" s="56">
        <f ca="1">DATEDIF(J122,TODAY(),"Y")</f>
        <v>126</v>
      </c>
      <c r="M122" s="57" cm="1">
        <f t="array" aca="1" ref="M122" ca="1">Farbe01</f>
        <v>15</v>
      </c>
      <c r="N122" s="47"/>
      <c r="O122" s="47" t="s">
        <v>256</v>
      </c>
      <c r="P122" s="85"/>
      <c r="Q122" s="248">
        <f>start!F148</f>
        <v>0</v>
      </c>
    </row>
    <row r="123" spans="1:22" ht="18" x14ac:dyDescent="0.25">
      <c r="A123" s="6">
        <v>960</v>
      </c>
      <c r="B123" s="6"/>
      <c r="C123" s="6"/>
      <c r="D123" s="6" t="s">
        <v>61</v>
      </c>
      <c r="E123" s="6"/>
      <c r="F123" s="7"/>
      <c r="G123" s="107" t="s">
        <v>62</v>
      </c>
      <c r="H123" s="157"/>
      <c r="I123" s="232"/>
      <c r="J123" s="67"/>
      <c r="K123" s="106" t="s">
        <v>273</v>
      </c>
      <c r="L123" s="6">
        <f ca="1">DATEDIF(J123,TODAY(),"Y")</f>
        <v>126</v>
      </c>
      <c r="M123" s="8" cm="1">
        <f t="array" aca="1" ref="M123" ca="1">Farbe01</f>
        <v>43</v>
      </c>
      <c r="N123" s="11">
        <v>6</v>
      </c>
      <c r="O123" s="37">
        <v>24</v>
      </c>
      <c r="P123" s="86">
        <v>45178</v>
      </c>
      <c r="Q123" s="86">
        <f>start!F149</f>
        <v>0</v>
      </c>
      <c r="R123" s="6"/>
      <c r="S123" s="6"/>
      <c r="T123" s="9"/>
    </row>
    <row r="124" spans="1:22" ht="18" x14ac:dyDescent="0.25">
      <c r="A124" s="6">
        <v>963</v>
      </c>
      <c r="B124" s="6"/>
      <c r="C124" s="6"/>
      <c r="D124" s="6" t="s">
        <v>101</v>
      </c>
      <c r="E124" s="6"/>
      <c r="F124" s="7"/>
      <c r="G124" s="6" t="s">
        <v>16</v>
      </c>
      <c r="H124" s="157"/>
      <c r="I124" s="232"/>
      <c r="J124" s="67"/>
      <c r="K124" s="106" t="s">
        <v>268</v>
      </c>
      <c r="L124" s="6">
        <f ca="1">DATEDIF(J124,TODAY(),"Y")</f>
        <v>126</v>
      </c>
      <c r="M124" s="8" cm="1">
        <f t="array" aca="1" ref="M124" ca="1">Farbe01</f>
        <v>43</v>
      </c>
      <c r="N124" s="4">
        <v>12</v>
      </c>
      <c r="O124" s="36">
        <v>48</v>
      </c>
      <c r="P124" s="86">
        <v>45175</v>
      </c>
      <c r="Q124" s="86">
        <f>start!F150</f>
        <v>0</v>
      </c>
      <c r="R124" s="6"/>
      <c r="S124" s="6"/>
      <c r="T124" s="16" t="s">
        <v>141</v>
      </c>
    </row>
    <row r="125" spans="1:22" ht="18" x14ac:dyDescent="0.25">
      <c r="A125" s="3">
        <v>1042</v>
      </c>
      <c r="B125" s="3"/>
      <c r="C125" s="53"/>
      <c r="D125" s="53" t="s">
        <v>228</v>
      </c>
      <c r="E125" s="53"/>
      <c r="F125" s="54"/>
      <c r="G125" s="54" t="s">
        <v>243</v>
      </c>
      <c r="H125" s="162"/>
      <c r="I125" s="231"/>
      <c r="J125" s="55"/>
      <c r="K125" s="95" t="s">
        <v>244</v>
      </c>
      <c r="L125" s="56">
        <f ca="1">DATEDIF(J125,TODAY(),"Y")</f>
        <v>126</v>
      </c>
      <c r="M125" s="57" cm="1">
        <f t="array" aca="1" ref="M125" ca="1">Farbe01</f>
        <v>15</v>
      </c>
      <c r="N125" s="47"/>
      <c r="O125" s="47" t="s">
        <v>256</v>
      </c>
      <c r="P125" s="85"/>
      <c r="Q125" s="248">
        <f>start!F151</f>
        <v>0</v>
      </c>
    </row>
    <row r="126" spans="1:22" ht="18" x14ac:dyDescent="0.25">
      <c r="A126" s="6">
        <v>962</v>
      </c>
      <c r="B126" s="6"/>
      <c r="C126" s="6"/>
      <c r="D126" s="6" t="s">
        <v>0</v>
      </c>
      <c r="E126" s="6"/>
      <c r="F126" s="7"/>
      <c r="G126" s="107" t="s">
        <v>1</v>
      </c>
      <c r="H126" s="157"/>
      <c r="I126" s="232"/>
      <c r="J126" s="70"/>
      <c r="K126" s="115" t="s">
        <v>280</v>
      </c>
      <c r="L126" s="6">
        <f ca="1">DATEDIF(J126,TODAY(),"Y")</f>
        <v>126</v>
      </c>
      <c r="M126" s="8" cm="1">
        <f t="array" aca="1" ref="M126" ca="1">Farbe01</f>
        <v>43</v>
      </c>
      <c r="N126" s="4">
        <v>12</v>
      </c>
      <c r="O126" s="36">
        <v>48</v>
      </c>
      <c r="P126" s="86">
        <v>45251</v>
      </c>
      <c r="Q126" s="86">
        <f>start!F152</f>
        <v>0</v>
      </c>
      <c r="R126" s="6"/>
      <c r="S126" s="6"/>
      <c r="T126" s="9"/>
    </row>
    <row r="127" spans="1:22" ht="18" x14ac:dyDescent="0.25">
      <c r="A127" s="3">
        <v>1043</v>
      </c>
      <c r="B127" s="3"/>
      <c r="C127" s="53"/>
      <c r="D127" s="53" t="s">
        <v>229</v>
      </c>
      <c r="E127" s="53"/>
      <c r="F127" s="54"/>
      <c r="G127" s="54" t="s">
        <v>243</v>
      </c>
      <c r="H127" s="162"/>
      <c r="I127" s="231"/>
      <c r="J127" s="55"/>
      <c r="K127" s="95" t="s">
        <v>244</v>
      </c>
      <c r="L127" s="56">
        <f ca="1">DATEDIF(J127,TODAY(),"Y")</f>
        <v>126</v>
      </c>
      <c r="M127" s="57" cm="1">
        <f t="array" aca="1" ref="M127" ca="1">Farbe01</f>
        <v>15</v>
      </c>
      <c r="N127" s="47"/>
      <c r="O127" s="47" t="s">
        <v>256</v>
      </c>
      <c r="P127" s="85"/>
      <c r="Q127" s="248">
        <f>start!F153</f>
        <v>0</v>
      </c>
    </row>
    <row r="128" spans="1:22" ht="18" x14ac:dyDescent="0.25">
      <c r="A128" s="3">
        <v>1044</v>
      </c>
      <c r="B128" s="3"/>
      <c r="C128" s="53"/>
      <c r="D128" s="53" t="s">
        <v>230</v>
      </c>
      <c r="E128" s="53"/>
      <c r="F128" s="54"/>
      <c r="G128" s="54" t="s">
        <v>246</v>
      </c>
      <c r="H128" s="162"/>
      <c r="I128" s="231"/>
      <c r="J128" s="55"/>
      <c r="K128" s="95" t="s">
        <v>244</v>
      </c>
      <c r="L128" s="56">
        <f ca="1">DATEDIF(J128,TODAY(),"Y")</f>
        <v>126</v>
      </c>
      <c r="M128" s="57" cm="1">
        <f t="array" aca="1" ref="M128" ca="1">Farbe01</f>
        <v>15</v>
      </c>
      <c r="N128" s="47"/>
      <c r="O128" s="47" t="s">
        <v>256</v>
      </c>
      <c r="P128" s="85"/>
      <c r="Q128" s="248">
        <f>start!F154</f>
        <v>0</v>
      </c>
    </row>
    <row r="129" spans="1:20" ht="18" x14ac:dyDescent="0.25">
      <c r="A129" s="6">
        <v>961</v>
      </c>
      <c r="B129" s="6"/>
      <c r="C129" s="6"/>
      <c r="D129" s="6" t="s">
        <v>63</v>
      </c>
      <c r="E129" s="6"/>
      <c r="F129" s="7"/>
      <c r="G129" s="107" t="s">
        <v>64</v>
      </c>
      <c r="H129" s="157"/>
      <c r="I129" s="232"/>
      <c r="J129" s="67"/>
      <c r="K129" s="106" t="s">
        <v>268</v>
      </c>
      <c r="L129" s="6">
        <f ca="1">DATEDIF(J129,TODAY(),"Y")</f>
        <v>126</v>
      </c>
      <c r="M129" s="8" cm="1">
        <f t="array" aca="1" ref="M129" ca="1">Farbe01</f>
        <v>43</v>
      </c>
      <c r="N129" s="4">
        <v>12</v>
      </c>
      <c r="O129" s="36">
        <v>48</v>
      </c>
      <c r="P129" s="86">
        <v>45350</v>
      </c>
      <c r="Q129" s="86">
        <f>start!F155</f>
        <v>0</v>
      </c>
      <c r="R129" s="6"/>
      <c r="S129" s="6"/>
      <c r="T129" s="9"/>
    </row>
    <row r="130" spans="1:20" ht="18" x14ac:dyDescent="0.25">
      <c r="A130" s="3">
        <v>1045</v>
      </c>
      <c r="B130" s="3"/>
      <c r="C130" s="53"/>
      <c r="D130" s="53" t="s">
        <v>38</v>
      </c>
      <c r="E130" s="53"/>
      <c r="F130" s="54"/>
      <c r="G130" s="54" t="s">
        <v>247</v>
      </c>
      <c r="H130" s="162"/>
      <c r="I130" s="231"/>
      <c r="J130" s="55"/>
      <c r="K130" s="95" t="s">
        <v>244</v>
      </c>
      <c r="L130" s="56">
        <f ca="1">DATEDIF(J130,TODAY(),"Y")</f>
        <v>126</v>
      </c>
      <c r="M130" s="57" cm="1">
        <f t="array" aca="1" ref="M130" ca="1">Farbe01</f>
        <v>15</v>
      </c>
      <c r="N130" s="47"/>
      <c r="O130" s="47" t="s">
        <v>256</v>
      </c>
      <c r="P130" s="85"/>
      <c r="Q130" s="248">
        <f>start!F156</f>
        <v>0</v>
      </c>
    </row>
    <row r="131" spans="1:20" ht="18" x14ac:dyDescent="0.25">
      <c r="A131" s="6">
        <v>971</v>
      </c>
      <c r="B131" s="6"/>
      <c r="C131" s="6"/>
      <c r="D131" s="6" t="s">
        <v>35</v>
      </c>
      <c r="E131" s="6"/>
      <c r="F131" s="7"/>
      <c r="G131" s="107" t="s">
        <v>36</v>
      </c>
      <c r="H131" s="168"/>
      <c r="I131" s="244"/>
      <c r="J131" s="67"/>
      <c r="K131" s="106" t="s">
        <v>274</v>
      </c>
      <c r="L131" s="6">
        <f ca="1">DATEDIF(J131,TODAY(),"Y")</f>
        <v>126</v>
      </c>
      <c r="M131" s="8" cm="1">
        <f t="array" aca="1" ref="M131" ca="1">Farbe01</f>
        <v>43</v>
      </c>
      <c r="N131" s="11">
        <v>6</v>
      </c>
      <c r="O131" s="39">
        <v>24</v>
      </c>
      <c r="P131" s="86">
        <v>45176</v>
      </c>
      <c r="Q131" s="86">
        <f>start!F157</f>
        <v>0</v>
      </c>
      <c r="R131" s="6"/>
      <c r="S131" s="6"/>
      <c r="T131" s="9"/>
    </row>
    <row r="132" spans="1:20" ht="18.75" customHeight="1" x14ac:dyDescent="0.25">
      <c r="A132" s="6">
        <v>972</v>
      </c>
      <c r="B132" s="6"/>
      <c r="C132" s="6"/>
      <c r="D132" s="6" t="s">
        <v>106</v>
      </c>
      <c r="E132" s="6"/>
      <c r="F132" s="7"/>
      <c r="G132" s="107" t="s">
        <v>108</v>
      </c>
      <c r="H132" s="158"/>
      <c r="I132" s="236"/>
      <c r="J132" s="67"/>
      <c r="K132" s="106" t="s">
        <v>279</v>
      </c>
      <c r="L132" s="6">
        <f ca="1">DATEDIF(J132,TODAY(),"Y")</f>
        <v>126</v>
      </c>
      <c r="M132" s="8" cm="1">
        <f t="array" aca="1" ref="M132" ca="1">Farbe01</f>
        <v>43</v>
      </c>
      <c r="N132" s="4">
        <v>12</v>
      </c>
      <c r="O132" s="36">
        <v>48</v>
      </c>
      <c r="P132" s="86">
        <v>45395</v>
      </c>
      <c r="Q132" s="86">
        <f>start!F158</f>
        <v>0</v>
      </c>
      <c r="R132" s="6"/>
      <c r="S132" s="6"/>
      <c r="T132" s="9"/>
    </row>
    <row r="133" spans="1:20" ht="18" x14ac:dyDescent="0.25">
      <c r="A133" s="3">
        <v>1046</v>
      </c>
      <c r="B133" s="3"/>
      <c r="C133" s="53"/>
      <c r="D133" s="53" t="s">
        <v>231</v>
      </c>
      <c r="E133" s="53"/>
      <c r="F133" s="54"/>
      <c r="G133" s="54" t="s">
        <v>43</v>
      </c>
      <c r="H133" s="162"/>
      <c r="I133" s="231"/>
      <c r="J133" s="55"/>
      <c r="K133" s="95" t="s">
        <v>244</v>
      </c>
      <c r="L133" s="56">
        <f ca="1">DATEDIF(J133,TODAY(),"Y")</f>
        <v>126</v>
      </c>
      <c r="M133" s="57" cm="1">
        <f t="array" aca="1" ref="M133" ca="1">Farbe01</f>
        <v>15</v>
      </c>
      <c r="N133" s="47"/>
      <c r="O133" s="47" t="s">
        <v>256</v>
      </c>
      <c r="P133" s="85"/>
      <c r="Q133" s="248">
        <f>start!F159</f>
        <v>0</v>
      </c>
    </row>
    <row r="134" spans="1:20" ht="18" x14ac:dyDescent="0.25">
      <c r="A134" s="3">
        <v>970</v>
      </c>
      <c r="B134" s="3"/>
      <c r="C134" s="3"/>
      <c r="D134" s="3" t="s">
        <v>6</v>
      </c>
      <c r="E134" s="3"/>
      <c r="F134" s="58"/>
      <c r="G134" s="3" t="s">
        <v>16</v>
      </c>
      <c r="H134" s="165"/>
      <c r="I134" s="165"/>
      <c r="J134" s="68"/>
      <c r="K134" s="108" t="s">
        <v>268</v>
      </c>
      <c r="L134" s="3">
        <f ca="1">DATEDIF(J134,TODAY(),"Y")</f>
        <v>126</v>
      </c>
      <c r="M134" s="59" cm="1">
        <f t="array" aca="1" ref="M134" ca="1">Farbe01</f>
        <v>15</v>
      </c>
      <c r="N134" s="47"/>
      <c r="O134" s="47" t="s">
        <v>256</v>
      </c>
      <c r="P134" s="87"/>
      <c r="Q134" s="247">
        <f>start!F160</f>
        <v>0</v>
      </c>
      <c r="R134" s="3"/>
      <c r="S134" s="3"/>
      <c r="T134" s="59"/>
    </row>
    <row r="135" spans="1:20" ht="18" x14ac:dyDescent="0.25">
      <c r="A135" s="6">
        <v>967</v>
      </c>
      <c r="B135" s="6"/>
      <c r="C135" s="6"/>
      <c r="D135" s="6" t="s">
        <v>33</v>
      </c>
      <c r="E135" s="6"/>
      <c r="F135" s="7"/>
      <c r="G135" s="107" t="s">
        <v>34</v>
      </c>
      <c r="H135" s="157"/>
      <c r="I135" s="232"/>
      <c r="J135" s="67"/>
      <c r="K135" s="106" t="s">
        <v>274</v>
      </c>
      <c r="L135" s="6">
        <f ca="1">DATEDIF(J135,TODAY(),"Y")</f>
        <v>126</v>
      </c>
      <c r="M135" s="8" cm="1">
        <f t="array" aca="1" ref="M135" ca="1">Farbe01</f>
        <v>43</v>
      </c>
      <c r="N135" s="11">
        <v>6</v>
      </c>
      <c r="O135" s="39">
        <v>24</v>
      </c>
      <c r="P135" s="86">
        <v>45180</v>
      </c>
      <c r="Q135" s="86">
        <f>start!F161</f>
        <v>0</v>
      </c>
      <c r="R135" s="103"/>
      <c r="S135" s="6"/>
      <c r="T135" s="9"/>
    </row>
    <row r="136" spans="1:20" ht="18" x14ac:dyDescent="0.25">
      <c r="A136" s="3">
        <v>1047</v>
      </c>
      <c r="B136" s="3"/>
      <c r="C136" s="53"/>
      <c r="D136" s="53" t="s">
        <v>232</v>
      </c>
      <c r="E136" s="53"/>
      <c r="F136" s="54"/>
      <c r="G136" s="116" t="s">
        <v>250</v>
      </c>
      <c r="H136" s="162"/>
      <c r="I136" s="231"/>
      <c r="J136" s="55"/>
      <c r="K136" s="117" t="s">
        <v>244</v>
      </c>
      <c r="L136" s="56">
        <f ca="1">DATEDIF(J136,TODAY(),"Y")</f>
        <v>126</v>
      </c>
      <c r="M136" s="57" cm="1">
        <f t="array" aca="1" ref="M136" ca="1">Farbe01</f>
        <v>15</v>
      </c>
      <c r="N136" s="47"/>
      <c r="O136" s="47" t="s">
        <v>256</v>
      </c>
      <c r="P136" s="85"/>
      <c r="Q136" s="248">
        <f>start!F162</f>
        <v>0</v>
      </c>
    </row>
    <row r="137" spans="1:20" ht="18" x14ac:dyDescent="0.25">
      <c r="A137" s="6">
        <v>968</v>
      </c>
      <c r="B137" s="6"/>
      <c r="C137" s="6"/>
      <c r="D137" s="6" t="s">
        <v>114</v>
      </c>
      <c r="E137" s="6"/>
      <c r="F137" s="7"/>
      <c r="G137" s="107" t="s">
        <v>115</v>
      </c>
      <c r="H137" s="157"/>
      <c r="I137" s="232"/>
      <c r="J137" s="67"/>
      <c r="K137" s="106" t="s">
        <v>266</v>
      </c>
      <c r="L137" s="6">
        <f ca="1">DATEDIF(J137,TODAY(),"Y")</f>
        <v>126</v>
      </c>
      <c r="M137" s="8" cm="1">
        <f t="array" aca="1" ref="M137" ca="1">Farbe01</f>
        <v>43</v>
      </c>
      <c r="N137" s="11">
        <v>6</v>
      </c>
      <c r="O137" s="37">
        <v>24</v>
      </c>
      <c r="P137" s="86">
        <v>45394</v>
      </c>
      <c r="Q137" s="86">
        <f>start!F163</f>
        <v>0</v>
      </c>
      <c r="R137" s="6"/>
      <c r="S137" s="6"/>
      <c r="T137" s="9"/>
    </row>
    <row r="138" spans="1:20" ht="18" x14ac:dyDescent="0.25">
      <c r="A138" s="75">
        <v>1100</v>
      </c>
      <c r="B138" s="75"/>
      <c r="C138" s="75"/>
      <c r="D138" s="75" t="s">
        <v>110</v>
      </c>
      <c r="E138" s="75"/>
      <c r="F138" s="76"/>
      <c r="G138" s="76" t="s">
        <v>23</v>
      </c>
      <c r="H138" s="159"/>
      <c r="I138" s="240"/>
      <c r="J138" s="77"/>
      <c r="K138" s="108" t="s">
        <v>23</v>
      </c>
      <c r="L138" s="76">
        <f ca="1">DATEDIF(J138,TODAY(),"Y")</f>
        <v>126</v>
      </c>
      <c r="M138" s="78" cm="1">
        <f t="array" aca="1" ref="M138" ca="1">Farbe01</f>
        <v>15</v>
      </c>
      <c r="N138" s="75"/>
      <c r="O138" s="79" t="s">
        <v>256</v>
      </c>
      <c r="P138" s="91">
        <v>45339</v>
      </c>
      <c r="Q138" s="91">
        <f>start!F164</f>
        <v>0</v>
      </c>
    </row>
    <row r="139" spans="1:20" ht="18" x14ac:dyDescent="0.25">
      <c r="A139" s="6">
        <v>965</v>
      </c>
      <c r="B139" s="6"/>
      <c r="C139" s="6"/>
      <c r="D139" s="6" t="s">
        <v>160</v>
      </c>
      <c r="E139" s="6"/>
      <c r="F139" s="7"/>
      <c r="G139" s="118" t="s">
        <v>255</v>
      </c>
      <c r="H139" s="158"/>
      <c r="I139" s="236"/>
      <c r="J139" s="67"/>
      <c r="K139" s="106" t="s">
        <v>244</v>
      </c>
      <c r="L139" s="6">
        <f ca="1">DATEDIF(J139,TODAY(),"Y")</f>
        <v>126</v>
      </c>
      <c r="M139" s="8" cm="1">
        <f t="array" aca="1" ref="M139" ca="1">Farbe01</f>
        <v>43</v>
      </c>
      <c r="N139" s="4">
        <v>12</v>
      </c>
      <c r="O139" s="36">
        <v>48</v>
      </c>
      <c r="P139" s="86">
        <v>45470</v>
      </c>
      <c r="Q139" s="86">
        <f>start!F165</f>
        <v>0</v>
      </c>
      <c r="R139" s="6"/>
      <c r="S139" s="6"/>
      <c r="T139" s="16" t="s">
        <v>141</v>
      </c>
    </row>
    <row r="140" spans="1:20" ht="18" x14ac:dyDescent="0.25">
      <c r="A140" s="3">
        <v>1049</v>
      </c>
      <c r="B140" s="3"/>
      <c r="C140" s="53"/>
      <c r="D140" s="53" t="s">
        <v>233</v>
      </c>
      <c r="E140" s="53"/>
      <c r="F140" s="54"/>
      <c r="G140" s="54" t="s">
        <v>43</v>
      </c>
      <c r="H140" s="162"/>
      <c r="I140" s="231"/>
      <c r="J140" s="55"/>
      <c r="K140" s="95" t="s">
        <v>244</v>
      </c>
      <c r="L140" s="56">
        <f ca="1">DATEDIF(J140,TODAY(),"Y")</f>
        <v>126</v>
      </c>
      <c r="M140" s="57" cm="1">
        <f t="array" aca="1" ref="M140" ca="1">Farbe01</f>
        <v>15</v>
      </c>
      <c r="N140" s="47"/>
      <c r="O140" s="47" t="s">
        <v>256</v>
      </c>
      <c r="P140" s="85"/>
      <c r="Q140" s="248">
        <f>start!F166</f>
        <v>0</v>
      </c>
    </row>
    <row r="141" spans="1:20" ht="18" x14ac:dyDescent="0.25">
      <c r="A141" s="3">
        <v>966</v>
      </c>
      <c r="B141" s="3"/>
      <c r="C141" s="3"/>
      <c r="D141" s="3" t="s">
        <v>72</v>
      </c>
      <c r="E141" s="3"/>
      <c r="F141" s="58"/>
      <c r="G141" s="3" t="s">
        <v>73</v>
      </c>
      <c r="H141" s="160"/>
      <c r="I141" s="233"/>
      <c r="J141" s="82"/>
      <c r="K141" s="114" t="s">
        <v>272</v>
      </c>
      <c r="L141" s="3">
        <f ca="1">DATEDIF(J141,TODAY(),"Y")</f>
        <v>126</v>
      </c>
      <c r="M141" s="59" cm="1">
        <f t="array" aca="1" ref="M141" ca="1">Farbe01</f>
        <v>15</v>
      </c>
      <c r="N141" s="47"/>
      <c r="O141" s="47" t="s">
        <v>256</v>
      </c>
      <c r="P141" s="87"/>
      <c r="Q141" s="247">
        <f>start!F167</f>
        <v>0</v>
      </c>
      <c r="R141" s="3"/>
      <c r="S141" s="3"/>
      <c r="T141" s="59"/>
    </row>
    <row r="142" spans="1:20" ht="18" x14ac:dyDescent="0.25">
      <c r="A142" s="6">
        <v>981</v>
      </c>
      <c r="B142" s="6"/>
      <c r="C142" s="6"/>
      <c r="D142" s="6" t="s">
        <v>123</v>
      </c>
      <c r="E142" s="6"/>
      <c r="F142" s="7"/>
      <c r="G142" s="6" t="s">
        <v>124</v>
      </c>
      <c r="H142" s="164"/>
      <c r="I142" s="238"/>
      <c r="J142" s="67"/>
      <c r="K142" s="106" t="s">
        <v>279</v>
      </c>
      <c r="L142" s="6">
        <f ca="1">DATEDIF(J142,TODAY(),"Y")</f>
        <v>126</v>
      </c>
      <c r="M142" s="8" cm="1">
        <f t="array" aca="1" ref="M142" ca="1">Farbe01</f>
        <v>43</v>
      </c>
      <c r="N142" s="4">
        <v>12</v>
      </c>
      <c r="O142" s="38">
        <v>48</v>
      </c>
      <c r="P142" s="86">
        <v>45367</v>
      </c>
      <c r="Q142" s="86">
        <f>start!F168</f>
        <v>0</v>
      </c>
      <c r="R142" s="6"/>
      <c r="S142" s="6"/>
      <c r="T142" s="9"/>
    </row>
    <row r="143" spans="1:20" ht="18" x14ac:dyDescent="0.25">
      <c r="A143" s="3">
        <v>982</v>
      </c>
      <c r="B143" s="3"/>
      <c r="C143" s="3"/>
      <c r="D143" s="3" t="s">
        <v>77</v>
      </c>
      <c r="E143" s="3"/>
      <c r="F143" s="83"/>
      <c r="G143" s="109" t="s">
        <v>78</v>
      </c>
      <c r="H143" s="160"/>
      <c r="I143" s="233"/>
      <c r="J143" s="68"/>
      <c r="K143" s="108" t="s">
        <v>276</v>
      </c>
      <c r="L143" s="3">
        <f ca="1">DATEDIF(J143,TODAY(),"Y")</f>
        <v>126</v>
      </c>
      <c r="M143" s="59" cm="1">
        <f t="array" aca="1" ref="M143" ca="1">Farbe01</f>
        <v>15</v>
      </c>
      <c r="N143" s="47"/>
      <c r="O143" s="47" t="s">
        <v>256</v>
      </c>
      <c r="P143" s="87"/>
      <c r="Q143" s="247">
        <f>start!F169</f>
        <v>0</v>
      </c>
      <c r="R143" s="3"/>
      <c r="S143" s="3"/>
      <c r="T143" s="104"/>
    </row>
    <row r="144" spans="1:20" ht="18" x14ac:dyDescent="0.25">
      <c r="A144" s="6">
        <v>979</v>
      </c>
      <c r="B144" s="6"/>
      <c r="C144" s="6"/>
      <c r="D144" s="6" t="s">
        <v>142</v>
      </c>
      <c r="E144" s="6"/>
      <c r="F144" s="7"/>
      <c r="G144" s="107" t="s">
        <v>143</v>
      </c>
      <c r="H144" s="157"/>
      <c r="I144" s="232"/>
      <c r="J144" s="67"/>
      <c r="K144" s="106" t="s">
        <v>268</v>
      </c>
      <c r="L144" s="6">
        <f ca="1">DATEDIF(J144,TODAY(),"Y")</f>
        <v>126</v>
      </c>
      <c r="M144" s="8" cm="1">
        <f t="array" aca="1" ref="M144" ca="1">Farbe01</f>
        <v>43</v>
      </c>
      <c r="N144" s="4">
        <v>12</v>
      </c>
      <c r="O144" s="38">
        <v>48</v>
      </c>
      <c r="P144" s="86">
        <v>45558</v>
      </c>
      <c r="Q144" s="86">
        <f>start!F170</f>
        <v>0</v>
      </c>
      <c r="R144" s="6"/>
      <c r="S144" s="6"/>
      <c r="T144" s="16" t="s">
        <v>141</v>
      </c>
    </row>
    <row r="145" spans="1:20" ht="18" x14ac:dyDescent="0.25">
      <c r="A145" s="6">
        <v>980</v>
      </c>
      <c r="B145" s="6"/>
      <c r="C145" s="6"/>
      <c r="D145" s="6" t="s">
        <v>96</v>
      </c>
      <c r="E145" s="6"/>
      <c r="F145" s="7"/>
      <c r="G145" s="107" t="s">
        <v>97</v>
      </c>
      <c r="H145" s="157"/>
      <c r="I145" s="232"/>
      <c r="J145" s="67"/>
      <c r="K145" s="106" t="s">
        <v>271</v>
      </c>
      <c r="L145" s="6">
        <f ca="1">DATEDIF(J145,TODAY(),"Y")</f>
        <v>126</v>
      </c>
      <c r="M145" s="8" cm="1">
        <f t="array" aca="1" ref="M145" ca="1">Farbe01</f>
        <v>43</v>
      </c>
      <c r="N145" s="4">
        <v>12</v>
      </c>
      <c r="O145" s="36">
        <v>48</v>
      </c>
      <c r="P145" s="86">
        <v>45306</v>
      </c>
      <c r="Q145" s="86">
        <f>start!F171</f>
        <v>0</v>
      </c>
      <c r="R145" s="6"/>
      <c r="S145" s="6"/>
      <c r="T145" s="9"/>
    </row>
    <row r="146" spans="1:20" ht="18.75" customHeight="1" x14ac:dyDescent="0.25">
      <c r="A146" s="3">
        <v>1050</v>
      </c>
      <c r="B146" s="3"/>
      <c r="C146" s="53"/>
      <c r="D146" s="53" t="s">
        <v>210</v>
      </c>
      <c r="E146" s="53"/>
      <c r="F146" s="54"/>
      <c r="G146" s="54" t="s">
        <v>243</v>
      </c>
      <c r="H146" s="162"/>
      <c r="I146" s="231"/>
      <c r="J146" s="55"/>
      <c r="K146" s="95" t="s">
        <v>244</v>
      </c>
      <c r="L146" s="56">
        <f ca="1">DATEDIF(J146,TODAY(),"Y")</f>
        <v>126</v>
      </c>
      <c r="M146" s="57" cm="1">
        <f t="array" aca="1" ref="M146" ca="1">Farbe01</f>
        <v>15</v>
      </c>
      <c r="N146" s="47"/>
      <c r="O146" s="47" t="s">
        <v>256</v>
      </c>
      <c r="P146" s="85"/>
      <c r="Q146" s="248">
        <f>start!F172</f>
        <v>0</v>
      </c>
    </row>
    <row r="147" spans="1:20" ht="18" customHeight="1" x14ac:dyDescent="0.25">
      <c r="A147" s="3">
        <v>977</v>
      </c>
      <c r="B147" s="3"/>
      <c r="C147" s="3"/>
      <c r="D147" s="3" t="s">
        <v>66</v>
      </c>
      <c r="E147" s="3"/>
      <c r="F147" s="58"/>
      <c r="G147" s="109" t="s">
        <v>67</v>
      </c>
      <c r="H147" s="160"/>
      <c r="I147" s="233"/>
      <c r="J147" s="68"/>
      <c r="K147" s="108" t="s">
        <v>268</v>
      </c>
      <c r="L147" s="3">
        <f ca="1">DATEDIF(J147,TODAY(),"Y")</f>
        <v>126</v>
      </c>
      <c r="M147" s="59" cm="1">
        <f t="array" aca="1" ref="M147" ca="1">Farbe01</f>
        <v>15</v>
      </c>
      <c r="N147" s="47"/>
      <c r="O147" s="47" t="s">
        <v>256</v>
      </c>
      <c r="P147" s="87"/>
      <c r="Q147" s="247">
        <f>start!F173</f>
        <v>0</v>
      </c>
      <c r="R147" s="3"/>
      <c r="S147" s="3"/>
      <c r="T147" s="104"/>
    </row>
    <row r="148" spans="1:20" ht="18" customHeight="1" x14ac:dyDescent="0.25">
      <c r="A148" s="3">
        <v>978</v>
      </c>
      <c r="B148" s="3"/>
      <c r="C148" s="3"/>
      <c r="D148" s="3" t="s">
        <v>76</v>
      </c>
      <c r="E148" s="3"/>
      <c r="F148" s="58"/>
      <c r="G148" s="3" t="s">
        <v>16</v>
      </c>
      <c r="H148" s="160"/>
      <c r="I148" s="233"/>
      <c r="J148" s="68"/>
      <c r="K148" s="108" t="s">
        <v>268</v>
      </c>
      <c r="L148" s="3">
        <f ca="1">DATEDIF(J148,TODAY(),"Y")</f>
        <v>126</v>
      </c>
      <c r="M148" s="59" cm="1">
        <f t="array" aca="1" ref="M148" ca="1">Farbe01</f>
        <v>15</v>
      </c>
      <c r="N148" s="47"/>
      <c r="O148" s="47" t="s">
        <v>256</v>
      </c>
      <c r="P148" s="87"/>
      <c r="Q148" s="247">
        <f>start!F174</f>
        <v>0</v>
      </c>
      <c r="R148" s="3"/>
      <c r="S148" s="3"/>
      <c r="T148" s="59"/>
    </row>
    <row r="149" spans="1:20" ht="18" x14ac:dyDescent="0.25">
      <c r="A149" s="6">
        <v>973</v>
      </c>
      <c r="B149" s="6"/>
      <c r="C149" s="6"/>
      <c r="D149" s="6" t="s">
        <v>52</v>
      </c>
      <c r="E149" s="6"/>
      <c r="F149" s="32"/>
      <c r="G149" s="107" t="s">
        <v>53</v>
      </c>
      <c r="H149" s="157"/>
      <c r="I149" s="232"/>
      <c r="J149" s="67"/>
      <c r="K149" s="106" t="s">
        <v>276</v>
      </c>
      <c r="L149" s="6">
        <f ca="1">DATEDIF(J149,TODAY(),"Y")</f>
        <v>126</v>
      </c>
      <c r="M149" s="8" cm="1">
        <f t="array" aca="1" ref="M149" ca="1">Farbe01</f>
        <v>43</v>
      </c>
      <c r="N149" s="11">
        <v>6</v>
      </c>
      <c r="O149" s="39">
        <v>24</v>
      </c>
      <c r="P149" s="86">
        <v>45180</v>
      </c>
      <c r="Q149" s="86">
        <f>start!F175</f>
        <v>0</v>
      </c>
      <c r="R149" s="6"/>
      <c r="S149" s="6"/>
      <c r="T149" s="9"/>
    </row>
    <row r="150" spans="1:20" ht="18" x14ac:dyDescent="0.25">
      <c r="A150" s="3">
        <v>1051</v>
      </c>
      <c r="B150" s="3"/>
      <c r="C150" s="53"/>
      <c r="D150" s="53" t="s">
        <v>234</v>
      </c>
      <c r="E150" s="53"/>
      <c r="F150" s="54"/>
      <c r="G150" s="54" t="s">
        <v>23</v>
      </c>
      <c r="H150" s="162"/>
      <c r="I150" s="231"/>
      <c r="J150" s="55"/>
      <c r="K150" s="95" t="s">
        <v>244</v>
      </c>
      <c r="L150" s="56">
        <f ca="1">DATEDIF(J150,TODAY(),"Y")</f>
        <v>126</v>
      </c>
      <c r="M150" s="57" cm="1">
        <f t="array" aca="1" ref="M150" ca="1">Farbe01</f>
        <v>15</v>
      </c>
      <c r="N150" s="47"/>
      <c r="O150" s="47" t="s">
        <v>256</v>
      </c>
      <c r="P150" s="85"/>
      <c r="Q150" s="248">
        <f>start!F176</f>
        <v>0</v>
      </c>
    </row>
    <row r="151" spans="1:20" s="124" customFormat="1" ht="18" x14ac:dyDescent="0.25">
      <c r="A151" s="3">
        <v>1052</v>
      </c>
      <c r="B151" s="3"/>
      <c r="C151" s="53"/>
      <c r="D151" s="53" t="s">
        <v>235</v>
      </c>
      <c r="E151" s="53"/>
      <c r="F151" s="54"/>
      <c r="G151" s="54" t="s">
        <v>245</v>
      </c>
      <c r="H151" s="162"/>
      <c r="I151" s="231"/>
      <c r="J151" s="55"/>
      <c r="K151" s="95" t="s">
        <v>244</v>
      </c>
      <c r="L151" s="56">
        <f ca="1">DATEDIF(J151,TODAY(),"Y")</f>
        <v>126</v>
      </c>
      <c r="M151" s="57" cm="1">
        <f t="array" aca="1" ref="M151" ca="1">Farbe01</f>
        <v>15</v>
      </c>
      <c r="N151" s="47"/>
      <c r="O151" s="47" t="s">
        <v>256</v>
      </c>
      <c r="P151" s="85"/>
      <c r="Q151" s="248">
        <f>start!F177</f>
        <v>0</v>
      </c>
      <c r="R151" s="5"/>
      <c r="S151" s="5"/>
      <c r="T151" s="5"/>
    </row>
    <row r="152" spans="1:20" ht="18" x14ac:dyDescent="0.25">
      <c r="A152" s="3">
        <v>1053</v>
      </c>
      <c r="B152" s="3"/>
      <c r="C152" s="53"/>
      <c r="D152" s="53" t="s">
        <v>236</v>
      </c>
      <c r="E152" s="53"/>
      <c r="F152" s="54"/>
      <c r="G152" s="54" t="s">
        <v>245</v>
      </c>
      <c r="H152" s="162"/>
      <c r="I152" s="231"/>
      <c r="J152" s="55"/>
      <c r="K152" s="95" t="s">
        <v>244</v>
      </c>
      <c r="L152" s="56">
        <f ca="1">DATEDIF(J152,TODAY(),"Y")</f>
        <v>126</v>
      </c>
      <c r="M152" s="57" cm="1">
        <f t="array" aca="1" ref="M152" ca="1">Farbe01</f>
        <v>15</v>
      </c>
      <c r="N152" s="47"/>
      <c r="O152" s="47" t="s">
        <v>256</v>
      </c>
      <c r="P152" s="85"/>
      <c r="Q152" s="248">
        <f>start!F178</f>
        <v>0</v>
      </c>
    </row>
    <row r="153" spans="1:20" ht="18" x14ac:dyDescent="0.25">
      <c r="A153" s="3">
        <v>1054</v>
      </c>
      <c r="B153" s="3"/>
      <c r="C153" s="53"/>
      <c r="D153" s="53" t="s">
        <v>237</v>
      </c>
      <c r="E153" s="53"/>
      <c r="F153" s="54"/>
      <c r="G153" s="54" t="s">
        <v>245</v>
      </c>
      <c r="H153" s="162"/>
      <c r="I153" s="231"/>
      <c r="J153" s="55"/>
      <c r="K153" s="95" t="s">
        <v>244</v>
      </c>
      <c r="L153" s="56">
        <f ca="1">DATEDIF(J153,TODAY(),"Y")</f>
        <v>126</v>
      </c>
      <c r="M153" s="57" cm="1">
        <f t="array" aca="1" ref="M153" ca="1">Farbe01</f>
        <v>15</v>
      </c>
      <c r="N153" s="47"/>
      <c r="O153" s="47" t="s">
        <v>256</v>
      </c>
      <c r="P153" s="85"/>
      <c r="Q153" s="248">
        <f>start!F179</f>
        <v>0</v>
      </c>
    </row>
    <row r="154" spans="1:20" ht="18" x14ac:dyDescent="0.25">
      <c r="A154" s="3">
        <v>1055</v>
      </c>
      <c r="B154" s="3"/>
      <c r="C154" s="53"/>
      <c r="D154" s="53" t="s">
        <v>238</v>
      </c>
      <c r="E154" s="53"/>
      <c r="F154" s="54"/>
      <c r="G154" s="54" t="s">
        <v>245</v>
      </c>
      <c r="H154" s="162"/>
      <c r="I154" s="231"/>
      <c r="J154" s="55"/>
      <c r="K154" s="95" t="s">
        <v>244</v>
      </c>
      <c r="L154" s="56">
        <f ca="1">DATEDIF(J154,TODAY(),"Y")</f>
        <v>126</v>
      </c>
      <c r="M154" s="57" cm="1">
        <f t="array" aca="1" ref="M154" ca="1">Farbe01</f>
        <v>15</v>
      </c>
      <c r="N154" s="47"/>
      <c r="O154" s="47" t="s">
        <v>256</v>
      </c>
      <c r="P154" s="85"/>
      <c r="Q154" s="248">
        <f>start!F180</f>
        <v>0</v>
      </c>
    </row>
    <row r="155" spans="1:20" ht="18" x14ac:dyDescent="0.25">
      <c r="A155" s="6">
        <v>987</v>
      </c>
      <c r="B155" s="6"/>
      <c r="C155" s="6"/>
      <c r="D155" s="6" t="s">
        <v>33</v>
      </c>
      <c r="E155" s="6"/>
      <c r="F155" s="7"/>
      <c r="G155" s="107" t="s">
        <v>57</v>
      </c>
      <c r="H155" s="157"/>
      <c r="I155" s="232"/>
      <c r="J155" s="67"/>
      <c r="K155" s="115" t="s">
        <v>281</v>
      </c>
      <c r="L155" s="6">
        <f ca="1">DATEDIF(J155,TODAY(),"Y")</f>
        <v>126</v>
      </c>
      <c r="M155" s="8" cm="1">
        <f t="array" aca="1" ref="M155" ca="1">Farbe01</f>
        <v>43</v>
      </c>
      <c r="N155" s="4">
        <v>12</v>
      </c>
      <c r="O155" s="36">
        <v>48</v>
      </c>
      <c r="P155" s="86">
        <v>45183</v>
      </c>
      <c r="Q155" s="86">
        <f>start!F181</f>
        <v>0</v>
      </c>
      <c r="R155" s="6"/>
      <c r="S155" s="6"/>
      <c r="T155" s="9"/>
    </row>
    <row r="156" spans="1:20" ht="18" x14ac:dyDescent="0.25">
      <c r="A156" s="3">
        <v>988</v>
      </c>
      <c r="B156" s="3"/>
      <c r="C156" s="3"/>
      <c r="D156" s="3" t="s">
        <v>98</v>
      </c>
      <c r="E156" s="3"/>
      <c r="F156" s="58"/>
      <c r="G156" s="109" t="s">
        <v>99</v>
      </c>
      <c r="H156" s="160"/>
      <c r="I156" s="233"/>
      <c r="J156" s="68"/>
      <c r="K156" s="108" t="s">
        <v>268</v>
      </c>
      <c r="L156" s="3">
        <f ca="1">DATEDIF(J156,TODAY(),"Y")</f>
        <v>126</v>
      </c>
      <c r="M156" s="59" cm="1">
        <f t="array" aca="1" ref="M156" ca="1">Farbe01</f>
        <v>15</v>
      </c>
      <c r="N156" s="47"/>
      <c r="O156" s="47" t="s">
        <v>256</v>
      </c>
      <c r="P156" s="88">
        <v>45260</v>
      </c>
      <c r="Q156" s="88">
        <f>start!F182</f>
        <v>0</v>
      </c>
      <c r="R156" s="3"/>
      <c r="S156" s="3"/>
      <c r="T156" s="59"/>
    </row>
    <row r="157" spans="1:20" ht="18" x14ac:dyDescent="0.25">
      <c r="A157" s="3">
        <v>1056</v>
      </c>
      <c r="B157" s="3"/>
      <c r="C157" s="53"/>
      <c r="D157" s="53" t="s">
        <v>239</v>
      </c>
      <c r="E157" s="53"/>
      <c r="F157" s="54"/>
      <c r="G157" s="54" t="s">
        <v>243</v>
      </c>
      <c r="H157" s="162"/>
      <c r="I157" s="231"/>
      <c r="J157" s="55"/>
      <c r="K157" s="95" t="s">
        <v>244</v>
      </c>
      <c r="L157" s="56">
        <f ca="1">DATEDIF(J157,TODAY(),"Y")</f>
        <v>126</v>
      </c>
      <c r="M157" s="57" cm="1">
        <f t="array" aca="1" ref="M157" ca="1">Farbe01</f>
        <v>15</v>
      </c>
      <c r="N157" s="47"/>
      <c r="O157" s="47" t="s">
        <v>256</v>
      </c>
      <c r="P157" s="85"/>
      <c r="Q157" s="248">
        <f>start!F183</f>
        <v>0</v>
      </c>
    </row>
    <row r="158" spans="1:20" ht="18" x14ac:dyDescent="0.25">
      <c r="A158" s="6">
        <v>985</v>
      </c>
      <c r="B158" s="6"/>
      <c r="C158" s="6"/>
      <c r="D158" s="6" t="s">
        <v>29</v>
      </c>
      <c r="E158" s="6"/>
      <c r="F158" s="7"/>
      <c r="G158" s="107" t="s">
        <v>30</v>
      </c>
      <c r="H158" s="157"/>
      <c r="I158" s="232"/>
      <c r="J158" s="67"/>
      <c r="K158" s="106" t="s">
        <v>268</v>
      </c>
      <c r="L158" s="6">
        <f ca="1">DATEDIF(J158,TODAY(),"Y")</f>
        <v>126</v>
      </c>
      <c r="M158" s="8" cm="1">
        <f t="array" aca="1" ref="M158" ca="1">Farbe01</f>
        <v>43</v>
      </c>
      <c r="N158" s="4">
        <v>12</v>
      </c>
      <c r="O158" s="36">
        <v>48</v>
      </c>
      <c r="P158" s="86">
        <v>45215</v>
      </c>
      <c r="Q158" s="86">
        <f>start!F184</f>
        <v>0</v>
      </c>
      <c r="R158" s="6"/>
      <c r="S158" s="6"/>
      <c r="T158" s="9"/>
    </row>
    <row r="159" spans="1:20" ht="18" x14ac:dyDescent="0.25">
      <c r="A159" s="6">
        <v>986</v>
      </c>
      <c r="B159" s="6"/>
      <c r="C159" s="6"/>
      <c r="D159" s="6" t="s">
        <v>31</v>
      </c>
      <c r="E159" s="6"/>
      <c r="F159" s="7"/>
      <c r="G159" s="6" t="s">
        <v>30</v>
      </c>
      <c r="H159" s="157"/>
      <c r="I159" s="232"/>
      <c r="J159" s="67"/>
      <c r="K159" s="106" t="s">
        <v>268</v>
      </c>
      <c r="L159" s="6">
        <f ca="1">DATEDIF(J159,TODAY(),"Y")</f>
        <v>126</v>
      </c>
      <c r="M159" s="8" cm="1">
        <f t="array" aca="1" ref="M159" ca="1">Farbe01</f>
        <v>43</v>
      </c>
      <c r="N159" s="4">
        <v>12</v>
      </c>
      <c r="O159" s="36">
        <v>48</v>
      </c>
      <c r="P159" s="86">
        <v>45215</v>
      </c>
      <c r="Q159" s="86">
        <f>start!F185</f>
        <v>0</v>
      </c>
      <c r="R159" s="6"/>
      <c r="S159" s="6"/>
      <c r="T159" s="9"/>
    </row>
    <row r="160" spans="1:20" ht="18" x14ac:dyDescent="0.25">
      <c r="A160" s="6">
        <v>983</v>
      </c>
      <c r="B160" s="6"/>
      <c r="C160" s="6"/>
      <c r="D160" s="6" t="s">
        <v>24</v>
      </c>
      <c r="E160" s="6"/>
      <c r="F160" s="7"/>
      <c r="G160" s="107" t="s">
        <v>25</v>
      </c>
      <c r="H160" s="157"/>
      <c r="I160" s="232"/>
      <c r="J160" s="67"/>
      <c r="K160" s="106" t="s">
        <v>278</v>
      </c>
      <c r="L160" s="6">
        <f ca="1">DATEDIF(J160,TODAY(),"Y")</f>
        <v>126</v>
      </c>
      <c r="M160" s="8" cm="1">
        <f t="array" aca="1" ref="M160" ca="1">Farbe01</f>
        <v>43</v>
      </c>
      <c r="N160" s="11">
        <v>6</v>
      </c>
      <c r="O160" s="39">
        <v>24</v>
      </c>
      <c r="P160" s="86">
        <v>45231</v>
      </c>
      <c r="Q160" s="86">
        <f>start!F187</f>
        <v>0</v>
      </c>
      <c r="R160" s="6"/>
      <c r="S160" s="6"/>
      <c r="T160" s="9"/>
    </row>
    <row r="161" spans="1:20" ht="18" x14ac:dyDescent="0.25">
      <c r="A161" s="6">
        <v>984</v>
      </c>
      <c r="B161" s="6"/>
      <c r="C161" s="6"/>
      <c r="D161" s="6" t="s">
        <v>148</v>
      </c>
      <c r="E161" s="6"/>
      <c r="F161" s="7"/>
      <c r="G161" s="107" t="s">
        <v>149</v>
      </c>
      <c r="H161" s="157"/>
      <c r="I161" s="232"/>
      <c r="J161" s="67"/>
      <c r="K161" s="106" t="s">
        <v>266</v>
      </c>
      <c r="L161" s="6">
        <f ca="1">DATEDIF(J161,TODAY(),"Y")</f>
        <v>126</v>
      </c>
      <c r="M161" s="8" cm="1">
        <f t="array" aca="1" ref="M161" ca="1">Farbe01</f>
        <v>43</v>
      </c>
      <c r="N161" s="11">
        <v>6</v>
      </c>
      <c r="O161" s="39">
        <v>24</v>
      </c>
      <c r="P161" s="86">
        <v>45691</v>
      </c>
      <c r="Q161" s="86">
        <f>start!F186</f>
        <v>0</v>
      </c>
      <c r="R161" s="6"/>
      <c r="S161" s="6"/>
      <c r="T161" s="16" t="s">
        <v>141</v>
      </c>
    </row>
    <row r="162" spans="1:20" ht="18" x14ac:dyDescent="0.25">
      <c r="A162" s="75">
        <v>1106</v>
      </c>
      <c r="B162" s="75"/>
      <c r="C162" s="75"/>
      <c r="D162" s="75" t="s">
        <v>29</v>
      </c>
      <c r="E162" s="75"/>
      <c r="F162" s="80"/>
      <c r="G162" s="75" t="s">
        <v>23</v>
      </c>
      <c r="H162" s="159"/>
      <c r="I162" s="240"/>
      <c r="J162" s="77"/>
      <c r="K162" s="108" t="s">
        <v>23</v>
      </c>
      <c r="L162" s="75">
        <f ca="1">DATEDIF(J162,TODAY(),"Y")</f>
        <v>126</v>
      </c>
      <c r="M162" s="78" cm="1">
        <f t="array" aca="1" ref="M162" ca="1">Farbe01</f>
        <v>15</v>
      </c>
      <c r="N162" s="75"/>
      <c r="O162" s="79" t="s">
        <v>256</v>
      </c>
      <c r="P162" s="91">
        <v>45603</v>
      </c>
      <c r="Q162" s="91">
        <f>start!F188</f>
        <v>0</v>
      </c>
    </row>
    <row r="163" spans="1:20" ht="18" x14ac:dyDescent="0.25">
      <c r="A163" s="3">
        <v>976</v>
      </c>
      <c r="B163" s="3"/>
      <c r="C163" s="3"/>
      <c r="D163" s="3" t="s">
        <v>100</v>
      </c>
      <c r="E163" s="3"/>
      <c r="F163" s="58"/>
      <c r="G163" s="3" t="s">
        <v>16</v>
      </c>
      <c r="H163" s="160"/>
      <c r="I163" s="233"/>
      <c r="J163" s="68"/>
      <c r="K163" s="108" t="s">
        <v>268</v>
      </c>
      <c r="L163" s="3">
        <f ca="1">DATEDIF(J163,TODAY(),"Y")</f>
        <v>126</v>
      </c>
      <c r="M163" s="59" cm="1">
        <f t="array" aca="1" ref="M163" ca="1">Farbe01</f>
        <v>15</v>
      </c>
      <c r="N163" s="47"/>
      <c r="O163" s="47" t="s">
        <v>256</v>
      </c>
      <c r="P163" s="88">
        <v>45200</v>
      </c>
      <c r="Q163" s="88">
        <f>start!F189</f>
        <v>0</v>
      </c>
      <c r="R163" s="3"/>
      <c r="S163" s="3"/>
      <c r="T163" s="59"/>
    </row>
    <row r="164" spans="1:20" ht="18" x14ac:dyDescent="0.25">
      <c r="A164" s="6">
        <v>1057</v>
      </c>
      <c r="B164" s="6"/>
      <c r="C164" s="43"/>
      <c r="D164" s="43" t="s">
        <v>240</v>
      </c>
      <c r="E164" s="43"/>
      <c r="F164" s="44"/>
      <c r="G164" s="44" t="s">
        <v>43</v>
      </c>
      <c r="H164" s="163"/>
      <c r="I164" s="239"/>
      <c r="J164" s="45"/>
      <c r="K164" s="97" t="s">
        <v>244</v>
      </c>
      <c r="L164" s="41">
        <f ca="1">DATEDIF(J164,TODAY(),"Y")</f>
        <v>126</v>
      </c>
      <c r="M164" s="42" cm="1">
        <f t="array" aca="1" ref="M164" ca="1">Farbe01</f>
        <v>43</v>
      </c>
      <c r="N164" s="4">
        <v>12</v>
      </c>
      <c r="O164" s="36">
        <v>48</v>
      </c>
      <c r="P164" s="85"/>
      <c r="Q164" s="248">
        <f>start!F190</f>
        <v>0</v>
      </c>
    </row>
    <row r="165" spans="1:20" ht="18" x14ac:dyDescent="0.25">
      <c r="A165" s="3">
        <v>1058</v>
      </c>
      <c r="B165" s="3"/>
      <c r="C165" s="53"/>
      <c r="D165" s="53" t="s">
        <v>241</v>
      </c>
      <c r="E165" s="53"/>
      <c r="F165" s="54"/>
      <c r="G165" s="54" t="s">
        <v>43</v>
      </c>
      <c r="H165" s="162"/>
      <c r="I165" s="231"/>
      <c r="J165" s="55"/>
      <c r="K165" s="95" t="s">
        <v>244</v>
      </c>
      <c r="L165" s="56">
        <f ca="1">DATEDIF(J165,TODAY(),"Y")</f>
        <v>126</v>
      </c>
      <c r="M165" s="57" cm="1">
        <f t="array" aca="1" ref="M165" ca="1">Farbe01</f>
        <v>15</v>
      </c>
      <c r="N165" s="47"/>
      <c r="O165" s="47" t="s">
        <v>256</v>
      </c>
      <c r="P165" s="85"/>
      <c r="Q165" s="248">
        <f>start!F191</f>
        <v>0</v>
      </c>
    </row>
    <row r="166" spans="1:20" ht="18" x14ac:dyDescent="0.25">
      <c r="A166" s="3">
        <v>1059</v>
      </c>
      <c r="B166" s="3"/>
      <c r="C166" s="53"/>
      <c r="D166" s="53" t="s">
        <v>242</v>
      </c>
      <c r="E166" s="53"/>
      <c r="F166" s="54"/>
      <c r="G166" s="54" t="s">
        <v>43</v>
      </c>
      <c r="H166" s="162"/>
      <c r="I166" s="231"/>
      <c r="J166" s="55"/>
      <c r="K166" s="95" t="s">
        <v>244</v>
      </c>
      <c r="L166" s="56">
        <f ca="1">DATEDIF(J166,TODAY(),"Y")</f>
        <v>126</v>
      </c>
      <c r="M166" s="57" cm="1">
        <f t="array" aca="1" ref="M166" ca="1">Farbe01</f>
        <v>15</v>
      </c>
      <c r="N166" s="47"/>
      <c r="O166" s="47" t="s">
        <v>256</v>
      </c>
      <c r="P166" s="85"/>
      <c r="Q166" s="248">
        <f>start!F192</f>
        <v>0</v>
      </c>
    </row>
    <row r="167" spans="1:20" ht="18" x14ac:dyDescent="0.25">
      <c r="A167" s="3">
        <v>989</v>
      </c>
      <c r="B167" s="3"/>
      <c r="C167" s="60"/>
      <c r="D167" s="56" t="s">
        <v>104</v>
      </c>
      <c r="E167" s="56"/>
      <c r="F167" s="56"/>
      <c r="G167" s="56" t="s">
        <v>43</v>
      </c>
      <c r="H167" s="161"/>
      <c r="I167" s="246"/>
      <c r="J167" s="71"/>
      <c r="K167" s="95" t="s">
        <v>244</v>
      </c>
      <c r="L167" s="56">
        <f ca="1">DATEDIF(J167,TODAY(),"Y")</f>
        <v>126</v>
      </c>
      <c r="M167" s="57" cm="1">
        <f t="array" aca="1" ref="M167" ca="1">Farbe01</f>
        <v>15</v>
      </c>
      <c r="N167" s="61"/>
      <c r="O167" s="47" t="s">
        <v>256</v>
      </c>
      <c r="P167" s="101"/>
      <c r="Q167" s="250">
        <f>start!F193</f>
        <v>0</v>
      </c>
      <c r="R167" s="18"/>
      <c r="S167" s="18"/>
      <c r="T167" s="18"/>
    </row>
    <row r="168" spans="1:20" x14ac:dyDescent="0.3">
      <c r="A168" s="175"/>
      <c r="B168" s="175"/>
      <c r="F168"/>
    </row>
    <row r="169" spans="1:20" x14ac:dyDescent="0.3">
      <c r="F169"/>
    </row>
    <row r="170" spans="1:20" x14ac:dyDescent="0.3">
      <c r="F170"/>
    </row>
    <row r="171" spans="1:20" x14ac:dyDescent="0.3">
      <c r="F171"/>
    </row>
    <row r="172" spans="1:20" x14ac:dyDescent="0.3">
      <c r="F172"/>
    </row>
    <row r="173" spans="1:20" x14ac:dyDescent="0.3">
      <c r="F173"/>
    </row>
    <row r="174" spans="1:20" x14ac:dyDescent="0.3">
      <c r="F174"/>
    </row>
    <row r="175" spans="1:20" x14ac:dyDescent="0.3">
      <c r="F175"/>
    </row>
    <row r="176" spans="1:20" x14ac:dyDescent="0.3">
      <c r="F176"/>
    </row>
    <row r="177" spans="1:20" x14ac:dyDescent="0.3">
      <c r="F177"/>
    </row>
    <row r="178" spans="1:20" x14ac:dyDescent="0.3">
      <c r="C178" s="119"/>
    </row>
    <row r="179" spans="1:20" x14ac:dyDescent="0.3">
      <c r="A179" s="19"/>
      <c r="B179" s="19"/>
      <c r="C179" s="19"/>
      <c r="D179" s="19"/>
      <c r="E179" s="19"/>
      <c r="F179" s="40"/>
      <c r="G179" s="19"/>
      <c r="H179" s="171"/>
      <c r="I179" s="171"/>
      <c r="J179" s="73"/>
      <c r="K179" s="73"/>
      <c r="L179" s="19"/>
      <c r="N179" s="19"/>
      <c r="O179" s="19"/>
      <c r="P179" s="93"/>
      <c r="Q179" s="93"/>
      <c r="R179" s="19"/>
      <c r="S179" s="20"/>
      <c r="T179" s="65"/>
    </row>
    <row r="180" spans="1:20" s="19" customFormat="1" x14ac:dyDescent="0.3">
      <c r="A180" s="146"/>
      <c r="B180" s="146"/>
      <c r="C180" s="146"/>
      <c r="D180" s="146"/>
      <c r="E180" s="146"/>
      <c r="F180" s="147"/>
      <c r="G180" s="146"/>
      <c r="H180" s="172"/>
      <c r="I180" s="172"/>
      <c r="J180" s="148"/>
      <c r="K180" s="148"/>
      <c r="L180" s="146"/>
      <c r="M180" s="149"/>
      <c r="N180" s="146"/>
      <c r="O180" s="146"/>
      <c r="P180" s="150"/>
      <c r="Q180" s="150"/>
      <c r="R180" s="146"/>
      <c r="S180" s="146"/>
      <c r="T180" s="12"/>
    </row>
    <row r="181" spans="1:20" x14ac:dyDescent="0.3">
      <c r="A181" s="3">
        <v>15</v>
      </c>
      <c r="B181" s="3"/>
      <c r="C181" s="3">
        <f ca="1">COUNTIF(M8:M179,15)</f>
        <v>81</v>
      </c>
      <c r="D181" s="3" cm="1">
        <f t="array" aca="1" ref="D181" ca="1">Farbe01</f>
        <v>15</v>
      </c>
      <c r="K181" s="72" t="s">
        <v>282</v>
      </c>
      <c r="L181" s="23">
        <f ca="1">AVERAGE(L8:L180)</f>
        <v>126</v>
      </c>
    </row>
    <row r="182" spans="1:20" x14ac:dyDescent="0.3">
      <c r="A182" s="6">
        <v>43</v>
      </c>
      <c r="B182" s="6"/>
      <c r="C182" s="6">
        <f ca="1">COUNTIF(M8:M179,43)</f>
        <v>78</v>
      </c>
      <c r="D182" s="6" cm="1">
        <f t="array" aca="1" ref="D182" ca="1">Farbe01</f>
        <v>43</v>
      </c>
    </row>
    <row r="183" spans="1:20" x14ac:dyDescent="0.3">
      <c r="A183" s="12">
        <v>3</v>
      </c>
      <c r="B183" s="12"/>
      <c r="C183" s="12">
        <f ca="1">COUNTIF(M8:M181,3)</f>
        <v>1</v>
      </c>
      <c r="D183" s="12" cm="1">
        <f t="array" aca="1" ref="D183" ca="1">Farbe01</f>
        <v>3</v>
      </c>
    </row>
    <row r="184" spans="1:20" x14ac:dyDescent="0.3">
      <c r="A184" s="22"/>
      <c r="B184" s="22"/>
      <c r="C184" s="22">
        <f ca="1">SUM(C181:C183)</f>
        <v>160</v>
      </c>
      <c r="D184" s="22" t="s">
        <v>194</v>
      </c>
    </row>
    <row r="185" spans="1:20" x14ac:dyDescent="0.3">
      <c r="A185" s="20"/>
      <c r="B185" s="20"/>
      <c r="C185" s="20"/>
      <c r="D185" s="20"/>
    </row>
    <row r="187" spans="1:20" x14ac:dyDescent="0.3">
      <c r="A187" s="20"/>
      <c r="B187" s="20"/>
      <c r="C187" s="20"/>
      <c r="D187" s="20"/>
    </row>
    <row r="188" spans="1:20" x14ac:dyDescent="0.3">
      <c r="A188" s="20"/>
      <c r="B188" s="20"/>
      <c r="C188" s="4">
        <f>COUNTIF(N8:N179,12)</f>
        <v>60</v>
      </c>
      <c r="D188" s="4" t="s">
        <v>28</v>
      </c>
      <c r="E188" s="49">
        <v>48</v>
      </c>
      <c r="F188" s="49">
        <f>SUM(C188*E188)</f>
        <v>2880</v>
      </c>
    </row>
    <row r="189" spans="1:20" x14ac:dyDescent="0.3">
      <c r="A189" s="20"/>
      <c r="B189" s="20"/>
      <c r="C189" s="11">
        <f>COUNTIF(N8:N179,6)</f>
        <v>19</v>
      </c>
      <c r="D189" s="11" t="s">
        <v>49</v>
      </c>
      <c r="E189" s="50">
        <v>48</v>
      </c>
      <c r="F189" s="49">
        <f>SUM(C189*E189)</f>
        <v>912</v>
      </c>
    </row>
    <row r="190" spans="1:20" x14ac:dyDescent="0.3">
      <c r="A190" s="19"/>
      <c r="B190" s="19"/>
      <c r="C190" s="48">
        <f>SUM(C188:C189)</f>
        <v>79</v>
      </c>
      <c r="D190" s="48" t="s">
        <v>257</v>
      </c>
      <c r="E190" s="51"/>
      <c r="F190" s="51">
        <f>SUM(F188:F189)</f>
        <v>3792</v>
      </c>
    </row>
    <row r="191" spans="1:20" x14ac:dyDescent="0.3">
      <c r="C191" s="1"/>
    </row>
    <row r="192" spans="1:20" x14ac:dyDescent="0.3">
      <c r="A192" s="10"/>
      <c r="B192" s="10"/>
      <c r="C192" s="1"/>
      <c r="D192" s="1" t="s">
        <v>193</v>
      </c>
    </row>
    <row r="193" spans="11:13" x14ac:dyDescent="0.3">
      <c r="K193" s="121" t="s">
        <v>271</v>
      </c>
      <c r="L193" s="119">
        <f>COUNTIF(K8:K191,K193)</f>
        <v>8</v>
      </c>
      <c r="M193" s="120"/>
    </row>
    <row r="194" spans="11:13" x14ac:dyDescent="0.3">
      <c r="K194" s="121" t="s">
        <v>23</v>
      </c>
      <c r="L194" s="119">
        <f>COUNTIF(K8:K191,K194)</f>
        <v>14</v>
      </c>
      <c r="M194" s="120"/>
    </row>
    <row r="195" spans="11:13" x14ac:dyDescent="0.3">
      <c r="K195" s="121" t="s">
        <v>244</v>
      </c>
      <c r="L195" s="119">
        <f>COUNTIF(K8:K191,K195)</f>
        <v>66</v>
      </c>
      <c r="M195" s="120"/>
    </row>
    <row r="196" spans="11:13" x14ac:dyDescent="0.3">
      <c r="K196" s="121" t="s">
        <v>268</v>
      </c>
      <c r="L196" s="119">
        <f>COUNTIF(K8:K191,K196)</f>
        <v>32</v>
      </c>
      <c r="M196" s="120"/>
    </row>
    <row r="197" spans="11:13" x14ac:dyDescent="0.3">
      <c r="K197" s="121" t="s">
        <v>274</v>
      </c>
      <c r="L197" s="119">
        <f>COUNTIF(K8:K191,K197)</f>
        <v>5</v>
      </c>
      <c r="M197" s="120"/>
    </row>
    <row r="198" spans="11:13" x14ac:dyDescent="0.3">
      <c r="K198" s="121" t="s">
        <v>279</v>
      </c>
      <c r="L198" s="119">
        <f>COUNTIF(K8:K191,K198)</f>
        <v>3</v>
      </c>
      <c r="M198" s="120"/>
    </row>
    <row r="199" spans="11:13" x14ac:dyDescent="0.3">
      <c r="K199" s="121" t="s">
        <v>273</v>
      </c>
      <c r="L199" s="119">
        <f>COUNTIF(K8:K191,K199)</f>
        <v>4</v>
      </c>
      <c r="M199" s="120"/>
    </row>
    <row r="200" spans="11:13" x14ac:dyDescent="0.3">
      <c r="K200" s="121" t="s">
        <v>266</v>
      </c>
      <c r="L200" s="119">
        <f>COUNTIF(K8:K191,K200)</f>
        <v>15</v>
      </c>
      <c r="M200" s="120"/>
    </row>
    <row r="201" spans="11:13" x14ac:dyDescent="0.3">
      <c r="K201" s="121" t="s">
        <v>280</v>
      </c>
      <c r="L201" s="119">
        <f>COUNTIF(K8:K191,K201)</f>
        <v>1</v>
      </c>
      <c r="M201" s="120"/>
    </row>
    <row r="202" spans="11:13" x14ac:dyDescent="0.3">
      <c r="K202" s="121" t="s">
        <v>278</v>
      </c>
      <c r="L202" s="119">
        <f>COUNTIF(K8:K191,K202)</f>
        <v>3</v>
      </c>
      <c r="M202" s="120"/>
    </row>
    <row r="203" spans="11:13" x14ac:dyDescent="0.3">
      <c r="K203" s="121" t="s">
        <v>276</v>
      </c>
      <c r="L203" s="119">
        <f>COUNTIF(K8:K191,K203)</f>
        <v>3</v>
      </c>
      <c r="M203" s="120"/>
    </row>
    <row r="204" spans="11:13" x14ac:dyDescent="0.3">
      <c r="K204" s="121" t="s">
        <v>272</v>
      </c>
      <c r="L204" s="119">
        <f>COUNTIF(K8:K191,K204)</f>
        <v>4</v>
      </c>
      <c r="M204" s="120"/>
    </row>
    <row r="205" spans="11:13" x14ac:dyDescent="0.3">
      <c r="K205" s="121" t="s">
        <v>281</v>
      </c>
      <c r="L205" s="119">
        <f>COUNTIF(K8:K191,K205)</f>
        <v>1</v>
      </c>
      <c r="M205" s="120"/>
    </row>
    <row r="206" spans="11:13" x14ac:dyDescent="0.3">
      <c r="K206" s="127" t="s">
        <v>277</v>
      </c>
      <c r="L206" s="119">
        <f>COUNTIF(K8:K191,K206)</f>
        <v>1</v>
      </c>
      <c r="M206" s="120"/>
    </row>
    <row r="207" spans="11:13" x14ac:dyDescent="0.3">
      <c r="L207" s="128">
        <f>SUM(L193:L206)</f>
        <v>160</v>
      </c>
    </row>
  </sheetData>
  <sortState xmlns:xlrd2="http://schemas.microsoft.com/office/spreadsheetml/2017/richdata2" ref="A8:T94">
    <sortCondition ref="C8:C94"/>
  </sortState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B5F97-C3F8-44A4-8024-E33C5E98C74E}">
  <sheetPr codeName="Tabelle6"/>
  <dimension ref="A1:U18"/>
  <sheetViews>
    <sheetView zoomScale="85" zoomScaleNormal="85" workbookViewId="0">
      <selection activeCell="A2" sqref="A2:S2"/>
    </sheetView>
  </sheetViews>
  <sheetFormatPr baseColWidth="10" defaultRowHeight="18" x14ac:dyDescent="0.25"/>
  <cols>
    <col min="1" max="2" width="11.5703125" style="201" bestFit="1" customWidth="1"/>
    <col min="3" max="3" width="12.42578125" style="201" bestFit="1" customWidth="1"/>
    <col min="4" max="4" width="23.85546875" style="201" bestFit="1" customWidth="1"/>
    <col min="5" max="5" width="9.28515625" style="201" bestFit="1" customWidth="1"/>
    <col min="6" max="6" width="12.7109375" style="201" bestFit="1" customWidth="1"/>
    <col min="7" max="7" width="38.85546875" style="201" bestFit="1" customWidth="1"/>
    <col min="8" max="8" width="11.5703125" style="201" bestFit="1" customWidth="1"/>
    <col min="9" max="9" width="15.42578125" style="202" bestFit="1" customWidth="1"/>
    <col min="10" max="10" width="20.28515625" style="201" customWidth="1"/>
    <col min="11" max="11" width="15.140625" style="201" customWidth="1"/>
    <col min="12" max="12" width="11.28515625" style="201" bestFit="1" customWidth="1"/>
    <col min="13" max="13" width="10.28515625" style="200" bestFit="1" customWidth="1"/>
    <col min="14" max="14" width="11.5703125" style="201" bestFit="1" customWidth="1"/>
    <col min="15" max="15" width="15.42578125" style="202" bestFit="1" customWidth="1"/>
    <col min="16" max="16" width="15.7109375" style="202" customWidth="1"/>
    <col min="17" max="17" width="40.85546875" style="201" bestFit="1" customWidth="1"/>
    <col min="18" max="18" width="29.5703125" style="201" bestFit="1" customWidth="1"/>
    <col min="19" max="19" width="15" style="202" customWidth="1"/>
    <col min="20" max="20" width="11.5703125" style="201" bestFit="1" customWidth="1"/>
    <col min="21" max="16384" width="11.42578125" style="201"/>
  </cols>
  <sheetData>
    <row r="1" spans="1:21" s="195" customFormat="1" x14ac:dyDescent="0.25">
      <c r="A1" s="195" t="s">
        <v>177</v>
      </c>
      <c r="B1" s="195" t="s">
        <v>178</v>
      </c>
      <c r="C1" s="195" t="s">
        <v>179</v>
      </c>
      <c r="D1" s="195" t="s">
        <v>180</v>
      </c>
      <c r="E1" s="196" t="s">
        <v>181</v>
      </c>
      <c r="F1" s="195" t="s">
        <v>182</v>
      </c>
      <c r="G1" s="196" t="s">
        <v>183</v>
      </c>
      <c r="H1" s="196" t="s">
        <v>300</v>
      </c>
      <c r="I1" s="197" t="s">
        <v>184</v>
      </c>
      <c r="J1" s="195" t="s">
        <v>261</v>
      </c>
      <c r="K1" s="196" t="s">
        <v>195</v>
      </c>
      <c r="L1" s="198" t="s">
        <v>298</v>
      </c>
      <c r="M1" s="203" t="s">
        <v>296</v>
      </c>
      <c r="N1" s="196" t="s">
        <v>302</v>
      </c>
      <c r="O1" s="199" t="s">
        <v>185</v>
      </c>
      <c r="P1" s="199" t="s">
        <v>301</v>
      </c>
      <c r="Q1" s="195" t="s">
        <v>186</v>
      </c>
      <c r="R1" s="195" t="s">
        <v>303</v>
      </c>
      <c r="S1" s="197" t="s">
        <v>187</v>
      </c>
    </row>
    <row r="2" spans="1:21" x14ac:dyDescent="0.25">
      <c r="A2" s="200">
        <f>start!F5</f>
        <v>0</v>
      </c>
      <c r="B2" s="201">
        <f>start!F7</f>
        <v>0</v>
      </c>
      <c r="C2" s="200">
        <f>start!F9</f>
        <v>0</v>
      </c>
      <c r="D2" s="201" t="e">
        <f>#REF!</f>
        <v>#REF!</v>
      </c>
      <c r="E2" s="200" t="e">
        <f>#REF!</f>
        <v>#REF!</v>
      </c>
      <c r="F2" s="201" t="e">
        <f>#REF!</f>
        <v>#REF!</v>
      </c>
      <c r="G2" s="200" t="e">
        <f>#REF!</f>
        <v>#REF!</v>
      </c>
      <c r="H2" s="200" t="e">
        <f>#REF!</f>
        <v>#REF!</v>
      </c>
      <c r="I2" s="202" t="e">
        <f>#REF!</f>
        <v>#REF!</v>
      </c>
      <c r="J2" s="200" t="e">
        <f>#REF!</f>
        <v>#REF!</v>
      </c>
      <c r="K2" s="202" t="e">
        <f ca="1">DATEDIF(I2,TODAY(),"Y")</f>
        <v>#REF!</v>
      </c>
      <c r="M2" s="200" t="e">
        <f>#REF!</f>
        <v>#REF!</v>
      </c>
      <c r="N2" s="201" t="e">
        <f>#REF!</f>
        <v>#REF!</v>
      </c>
      <c r="O2" s="202" t="e">
        <f>#REF!</f>
        <v>#REF!</v>
      </c>
      <c r="P2" s="202" t="e">
        <f>#REF!</f>
        <v>#REF!</v>
      </c>
      <c r="Q2" s="202" t="e">
        <f>#REF!</f>
        <v>#REF!</v>
      </c>
      <c r="R2" s="202" t="e">
        <f>#REF!</f>
        <v>#REF!</v>
      </c>
      <c r="S2" s="202" t="e">
        <f>#REF!</f>
        <v>#REF!</v>
      </c>
      <c r="U2" s="202"/>
    </row>
    <row r="3" spans="1:21" x14ac:dyDescent="0.25">
      <c r="A3" s="200"/>
      <c r="C3" s="200"/>
      <c r="E3" s="200"/>
      <c r="G3" s="200"/>
      <c r="H3" s="200"/>
      <c r="J3" s="200"/>
      <c r="K3" s="202"/>
      <c r="Q3" s="202"/>
      <c r="R3" s="202"/>
      <c r="U3" s="202"/>
    </row>
    <row r="4" spans="1:21" s="195" customFormat="1" x14ac:dyDescent="0.25">
      <c r="A4" s="195" t="s">
        <v>177</v>
      </c>
      <c r="B4" s="195" t="s">
        <v>178</v>
      </c>
      <c r="C4" s="195" t="s">
        <v>179</v>
      </c>
      <c r="D4" s="195" t="s">
        <v>180</v>
      </c>
      <c r="E4" s="196" t="s">
        <v>181</v>
      </c>
      <c r="F4" s="195" t="s">
        <v>182</v>
      </c>
      <c r="G4" s="196" t="s">
        <v>183</v>
      </c>
      <c r="H4" s="196" t="s">
        <v>300</v>
      </c>
      <c r="I4" s="197" t="s">
        <v>184</v>
      </c>
      <c r="J4" s="195" t="s">
        <v>261</v>
      </c>
      <c r="K4" s="196" t="s">
        <v>195</v>
      </c>
      <c r="L4" s="198" t="s">
        <v>298</v>
      </c>
      <c r="M4" s="203" t="s">
        <v>296</v>
      </c>
      <c r="N4" s="196" t="s">
        <v>302</v>
      </c>
      <c r="O4" s="199" t="s">
        <v>185</v>
      </c>
      <c r="P4" s="199" t="s">
        <v>301</v>
      </c>
      <c r="Q4" s="195" t="s">
        <v>186</v>
      </c>
      <c r="R4" s="195" t="s">
        <v>303</v>
      </c>
      <c r="S4" s="197" t="s">
        <v>187</v>
      </c>
    </row>
    <row r="5" spans="1:21" s="195" customFormat="1" x14ac:dyDescent="0.25">
      <c r="A5" s="195">
        <v>0</v>
      </c>
      <c r="B5" s="195">
        <v>0</v>
      </c>
      <c r="C5" s="195">
        <v>0</v>
      </c>
      <c r="D5" s="195" t="e">
        <v>#REF!</v>
      </c>
      <c r="E5" s="196" t="e">
        <v>#REF!</v>
      </c>
      <c r="F5" s="195" t="e">
        <v>#REF!</v>
      </c>
      <c r="G5" s="196" t="e">
        <v>#REF!</v>
      </c>
      <c r="H5" s="196" t="e">
        <v>#REF!</v>
      </c>
      <c r="I5" s="197" t="e">
        <v>#REF!</v>
      </c>
      <c r="J5" s="195" t="e">
        <v>#REF!</v>
      </c>
      <c r="K5" s="196" t="e">
        <v>#REF!</v>
      </c>
      <c r="L5" s="198"/>
      <c r="M5" s="203" t="e">
        <v>#REF!</v>
      </c>
      <c r="N5" s="196" t="e">
        <v>#REF!</v>
      </c>
      <c r="O5" s="199" t="e">
        <v>#REF!</v>
      </c>
      <c r="P5" s="199" t="e">
        <v>#REF!</v>
      </c>
      <c r="Q5" s="195" t="e">
        <v>#REF!</v>
      </c>
      <c r="R5" s="195" t="e">
        <v>#REF!</v>
      </c>
      <c r="S5" s="197" t="e">
        <v>#REF!</v>
      </c>
    </row>
    <row r="6" spans="1:21" s="195" customFormat="1" x14ac:dyDescent="0.25">
      <c r="A6" s="195">
        <v>1234</v>
      </c>
      <c r="B6" s="195">
        <v>1</v>
      </c>
      <c r="C6" s="195">
        <v>1</v>
      </c>
      <c r="D6" s="195" t="e">
        <v>#REF!</v>
      </c>
      <c r="E6" s="196" t="e">
        <v>#REF!</v>
      </c>
      <c r="F6" s="195" t="e">
        <v>#REF!</v>
      </c>
      <c r="G6" s="196" t="e">
        <v>#REF!</v>
      </c>
      <c r="H6" s="196" t="e">
        <v>#REF!</v>
      </c>
      <c r="I6" s="197" t="e">
        <v>#REF!</v>
      </c>
      <c r="J6" s="195" t="e">
        <v>#REF!</v>
      </c>
      <c r="K6" s="196" t="e">
        <v>#REF!</v>
      </c>
      <c r="L6" s="198"/>
      <c r="M6" s="203" t="e">
        <v>#REF!</v>
      </c>
      <c r="N6" s="196" t="e">
        <v>#REF!</v>
      </c>
      <c r="O6" s="199" t="e">
        <v>#REF!</v>
      </c>
      <c r="P6" s="199" t="e">
        <v>#REF!</v>
      </c>
      <c r="Q6" s="195" t="e">
        <v>#REF!</v>
      </c>
      <c r="R6" s="195" t="e">
        <v>#REF!</v>
      </c>
      <c r="S6" s="197" t="e">
        <v>#REF!</v>
      </c>
    </row>
    <row r="7" spans="1:21" s="195" customFormat="1" x14ac:dyDescent="0.25">
      <c r="A7" s="195">
        <v>0</v>
      </c>
      <c r="B7" s="195">
        <v>0</v>
      </c>
      <c r="C7" s="195">
        <v>0</v>
      </c>
      <c r="D7" s="195">
        <v>0</v>
      </c>
      <c r="E7" s="196">
        <v>0</v>
      </c>
      <c r="F7" s="195">
        <v>0</v>
      </c>
      <c r="G7" s="196">
        <v>0</v>
      </c>
      <c r="H7" s="196">
        <v>0</v>
      </c>
      <c r="I7" s="197">
        <v>0</v>
      </c>
      <c r="J7" s="195">
        <v>0</v>
      </c>
      <c r="K7" s="196">
        <v>126</v>
      </c>
      <c r="L7" s="198"/>
      <c r="M7" s="203">
        <v>0</v>
      </c>
      <c r="N7" s="196">
        <v>0</v>
      </c>
      <c r="O7" s="199">
        <v>0</v>
      </c>
      <c r="P7" s="199">
        <v>0</v>
      </c>
      <c r="Q7" s="195">
        <v>0</v>
      </c>
      <c r="R7" s="195">
        <v>0</v>
      </c>
      <c r="S7" s="197">
        <v>0</v>
      </c>
    </row>
    <row r="8" spans="1:21" s="195" customFormat="1" x14ac:dyDescent="0.25">
      <c r="A8" s="195">
        <v>14785</v>
      </c>
      <c r="B8" s="195">
        <v>0</v>
      </c>
      <c r="C8" s="195">
        <v>0</v>
      </c>
      <c r="D8" s="195">
        <v>0</v>
      </c>
      <c r="E8" s="196">
        <v>0</v>
      </c>
      <c r="F8" s="195">
        <v>0</v>
      </c>
      <c r="G8" s="196">
        <v>0</v>
      </c>
      <c r="H8" s="196">
        <v>0</v>
      </c>
      <c r="I8" s="197">
        <v>0</v>
      </c>
      <c r="J8" s="195">
        <v>0</v>
      </c>
      <c r="K8" s="196">
        <v>126</v>
      </c>
      <c r="L8" s="198"/>
      <c r="M8" s="203">
        <v>0</v>
      </c>
      <c r="N8" s="196">
        <v>0</v>
      </c>
      <c r="O8" s="199">
        <v>0</v>
      </c>
      <c r="P8" s="199">
        <v>0</v>
      </c>
      <c r="Q8" s="195">
        <v>0</v>
      </c>
      <c r="R8" s="195">
        <v>0</v>
      </c>
      <c r="S8" s="197">
        <v>0</v>
      </c>
    </row>
    <row r="9" spans="1:21" s="195" customFormat="1" x14ac:dyDescent="0.25">
      <c r="A9" s="195">
        <v>0</v>
      </c>
      <c r="B9" s="195">
        <v>0</v>
      </c>
      <c r="C9" s="195">
        <v>0</v>
      </c>
      <c r="D9" s="195">
        <v>0</v>
      </c>
      <c r="E9" s="196">
        <v>0</v>
      </c>
      <c r="F9" s="195">
        <v>0</v>
      </c>
      <c r="G9" s="196">
        <v>0</v>
      </c>
      <c r="H9" s="196">
        <v>0</v>
      </c>
      <c r="I9" s="197">
        <v>0</v>
      </c>
      <c r="J9" s="195">
        <v>0</v>
      </c>
      <c r="K9" s="196">
        <v>126</v>
      </c>
      <c r="L9" s="198"/>
      <c r="M9" s="203">
        <v>0</v>
      </c>
      <c r="N9" s="196">
        <v>0</v>
      </c>
      <c r="O9" s="199">
        <v>0</v>
      </c>
      <c r="P9" s="199">
        <v>0</v>
      </c>
      <c r="Q9" s="195">
        <v>0</v>
      </c>
      <c r="R9" s="195">
        <v>0</v>
      </c>
      <c r="S9" s="197">
        <v>0</v>
      </c>
    </row>
    <row r="10" spans="1:21" s="195" customFormat="1" x14ac:dyDescent="0.25">
      <c r="A10" s="195">
        <v>0</v>
      </c>
      <c r="B10" s="195">
        <v>0</v>
      </c>
      <c r="C10" s="195">
        <v>0</v>
      </c>
      <c r="D10" s="195">
        <v>0</v>
      </c>
      <c r="E10" s="196">
        <v>0</v>
      </c>
      <c r="F10" s="195">
        <v>0</v>
      </c>
      <c r="G10" s="196">
        <v>0</v>
      </c>
      <c r="H10" s="196">
        <v>0</v>
      </c>
      <c r="I10" s="197">
        <v>0</v>
      </c>
      <c r="J10" s="195">
        <v>0</v>
      </c>
      <c r="K10" s="196">
        <v>126</v>
      </c>
      <c r="L10" s="198"/>
      <c r="M10" s="203">
        <v>0</v>
      </c>
      <c r="N10" s="196">
        <v>0</v>
      </c>
      <c r="O10" s="199">
        <v>0</v>
      </c>
      <c r="P10" s="199">
        <v>0</v>
      </c>
      <c r="Q10" s="195">
        <v>0</v>
      </c>
      <c r="R10" s="195">
        <v>0</v>
      </c>
      <c r="S10" s="197">
        <v>0</v>
      </c>
    </row>
    <row r="11" spans="1:21" s="195" customFormat="1" x14ac:dyDescent="0.25">
      <c r="A11" s="195">
        <v>1</v>
      </c>
      <c r="B11" s="195">
        <v>1</v>
      </c>
      <c r="C11" s="195">
        <v>1</v>
      </c>
      <c r="D11" s="195">
        <v>1</v>
      </c>
      <c r="E11" s="196">
        <v>1</v>
      </c>
      <c r="F11" s="195">
        <v>1</v>
      </c>
      <c r="G11" s="196">
        <v>1</v>
      </c>
      <c r="H11" s="196">
        <v>1</v>
      </c>
      <c r="I11" s="197">
        <v>1</v>
      </c>
      <c r="J11" s="195">
        <v>1</v>
      </c>
      <c r="K11" s="196">
        <v>126</v>
      </c>
      <c r="L11" s="198"/>
      <c r="M11" s="203">
        <v>1</v>
      </c>
      <c r="N11" s="196" t="s">
        <v>256</v>
      </c>
      <c r="O11" s="199">
        <v>1</v>
      </c>
      <c r="P11" s="199">
        <v>1</v>
      </c>
      <c r="Q11" s="195">
        <v>1</v>
      </c>
      <c r="R11" s="195">
        <v>1</v>
      </c>
      <c r="S11" s="197">
        <v>0</v>
      </c>
    </row>
    <row r="12" spans="1:21" s="195" customFormat="1" x14ac:dyDescent="0.25">
      <c r="A12" s="195">
        <v>40</v>
      </c>
      <c r="B12" s="195">
        <v>40</v>
      </c>
      <c r="C12" s="195">
        <v>40</v>
      </c>
      <c r="D12" s="195">
        <v>40</v>
      </c>
      <c r="E12" s="196">
        <v>40</v>
      </c>
      <c r="F12" s="195">
        <v>40</v>
      </c>
      <c r="G12" s="196">
        <v>40</v>
      </c>
      <c r="H12" s="196">
        <v>40</v>
      </c>
      <c r="I12" s="197">
        <v>4</v>
      </c>
      <c r="J12" s="195">
        <v>40</v>
      </c>
      <c r="K12" s="196">
        <v>126</v>
      </c>
      <c r="L12" s="198"/>
      <c r="M12" s="203">
        <v>40</v>
      </c>
      <c r="N12" s="196" t="s">
        <v>256</v>
      </c>
      <c r="O12" s="199">
        <v>4</v>
      </c>
      <c r="P12" s="199">
        <v>4</v>
      </c>
      <c r="Q12" s="195">
        <v>40</v>
      </c>
      <c r="R12" s="195">
        <v>40</v>
      </c>
      <c r="S12" s="197">
        <v>0</v>
      </c>
    </row>
    <row r="13" spans="1:21" s="195" customFormat="1" x14ac:dyDescent="0.25">
      <c r="A13" s="214">
        <v>892</v>
      </c>
      <c r="B13" s="215" t="s">
        <v>116</v>
      </c>
      <c r="C13" s="215" t="s">
        <v>117</v>
      </c>
      <c r="D13" s="215" t="s">
        <v>118</v>
      </c>
      <c r="E13" s="216">
        <v>41066</v>
      </c>
      <c r="F13" s="215" t="s">
        <v>119</v>
      </c>
      <c r="G13" s="217" t="s">
        <v>120</v>
      </c>
      <c r="H13" s="217"/>
      <c r="I13" s="218">
        <v>20017</v>
      </c>
      <c r="J13" s="218" t="s">
        <v>266</v>
      </c>
      <c r="K13" s="215">
        <f t="shared" ref="K13:K18" ca="1" si="0">DATEDIF(I13,TODAY(),"Y")</f>
        <v>71</v>
      </c>
      <c r="L13" s="8" cm="1">
        <f t="array" aca="1" ref="L13" ca="1">Farbe01</f>
        <v>43</v>
      </c>
      <c r="M13" s="223">
        <v>6</v>
      </c>
      <c r="N13" s="224">
        <v>24</v>
      </c>
      <c r="O13" s="221">
        <v>45383</v>
      </c>
      <c r="P13" s="221"/>
      <c r="Q13" s="215" t="s">
        <v>121</v>
      </c>
      <c r="R13" s="215" t="s">
        <v>122</v>
      </c>
      <c r="S13" s="225"/>
    </row>
    <row r="14" spans="1:21" s="195" customFormat="1" x14ac:dyDescent="0.25">
      <c r="A14" s="205">
        <v>1004</v>
      </c>
      <c r="B14" s="206" t="s">
        <v>202</v>
      </c>
      <c r="C14" s="207" t="s">
        <v>203</v>
      </c>
      <c r="D14" s="207" t="s">
        <v>204</v>
      </c>
      <c r="E14" s="208">
        <v>14797</v>
      </c>
      <c r="F14" s="208" t="s">
        <v>252</v>
      </c>
      <c r="G14" s="209"/>
      <c r="H14" s="209"/>
      <c r="I14" s="210">
        <v>19367</v>
      </c>
      <c r="J14" s="210" t="s">
        <v>244</v>
      </c>
      <c r="K14" s="208">
        <f t="shared" ca="1" si="0"/>
        <v>73</v>
      </c>
      <c r="L14" s="57" cm="1">
        <f t="array" aca="1" ref="L14" ca="1">Farbe01</f>
        <v>15</v>
      </c>
      <c r="M14" s="211"/>
      <c r="N14" s="211" t="s">
        <v>256</v>
      </c>
      <c r="O14" s="212"/>
      <c r="P14" s="212"/>
      <c r="Q14" s="204"/>
      <c r="R14" s="204"/>
      <c r="S14" s="213"/>
    </row>
    <row r="15" spans="1:21" x14ac:dyDescent="0.25">
      <c r="A15" s="214">
        <v>893</v>
      </c>
      <c r="B15" s="215" t="s">
        <v>131</v>
      </c>
      <c r="C15" s="215" t="s">
        <v>132</v>
      </c>
      <c r="D15" s="215" t="s">
        <v>133</v>
      </c>
      <c r="E15" s="216">
        <v>52511</v>
      </c>
      <c r="F15" s="215" t="s">
        <v>134</v>
      </c>
      <c r="G15" s="217" t="s">
        <v>135</v>
      </c>
      <c r="H15" s="217"/>
      <c r="I15" s="218">
        <v>19335</v>
      </c>
      <c r="J15" s="218" t="s">
        <v>266</v>
      </c>
      <c r="K15" s="215">
        <f t="shared" ca="1" si="0"/>
        <v>73</v>
      </c>
      <c r="L15" s="8" cm="1">
        <f t="array" aca="1" ref="L15" ca="1">Farbe01</f>
        <v>43</v>
      </c>
      <c r="M15" s="219">
        <v>12</v>
      </c>
      <c r="N15" s="220">
        <v>48</v>
      </c>
      <c r="O15" s="221">
        <v>45323</v>
      </c>
      <c r="P15" s="221"/>
      <c r="Q15" s="226"/>
      <c r="R15" s="226"/>
      <c r="S15" s="225"/>
    </row>
    <row r="16" spans="1:21" x14ac:dyDescent="0.25">
      <c r="A16" s="214">
        <v>1110</v>
      </c>
      <c r="B16" s="215" t="s">
        <v>284</v>
      </c>
      <c r="C16" s="215" t="s">
        <v>285</v>
      </c>
      <c r="D16" s="215" t="s">
        <v>286</v>
      </c>
      <c r="E16" s="215">
        <v>47559</v>
      </c>
      <c r="F16" s="215" t="s">
        <v>287</v>
      </c>
      <c r="G16" s="217" t="s">
        <v>288</v>
      </c>
      <c r="H16" s="217"/>
      <c r="I16" s="218">
        <v>22001</v>
      </c>
      <c r="J16" s="218" t="s">
        <v>266</v>
      </c>
      <c r="K16" s="215">
        <f t="shared" ca="1" si="0"/>
        <v>66</v>
      </c>
      <c r="L16" s="42" cm="1">
        <f t="array" aca="1" ref="L16" ca="1">Farbe01</f>
        <v>43</v>
      </c>
      <c r="M16" s="219">
        <v>12</v>
      </c>
      <c r="N16" s="220">
        <v>48</v>
      </c>
      <c r="O16" s="227">
        <v>46158</v>
      </c>
      <c r="P16" s="227"/>
      <c r="Q16" s="215" t="s">
        <v>292</v>
      </c>
      <c r="R16" s="215" t="s">
        <v>293</v>
      </c>
      <c r="S16" s="228" t="s">
        <v>291</v>
      </c>
    </row>
    <row r="17" spans="1:19" x14ac:dyDescent="0.25">
      <c r="A17" s="214">
        <v>894</v>
      </c>
      <c r="B17" s="215" t="s">
        <v>164</v>
      </c>
      <c r="C17" s="215" t="s">
        <v>167</v>
      </c>
      <c r="D17" s="215" t="s">
        <v>165</v>
      </c>
      <c r="E17" s="216">
        <v>14548</v>
      </c>
      <c r="F17" s="215" t="s">
        <v>162</v>
      </c>
      <c r="G17" s="217" t="s">
        <v>168</v>
      </c>
      <c r="H17" s="217"/>
      <c r="I17" s="218">
        <v>20269</v>
      </c>
      <c r="J17" s="218" t="s">
        <v>244</v>
      </c>
      <c r="K17" s="215">
        <f t="shared" ca="1" si="0"/>
        <v>70</v>
      </c>
      <c r="L17" s="8" cm="1">
        <f t="array" aca="1" ref="L17" ca="1">Farbe01</f>
        <v>43</v>
      </c>
      <c r="M17" s="219">
        <v>12</v>
      </c>
      <c r="N17" s="220">
        <v>48</v>
      </c>
      <c r="O17" s="221">
        <v>45469</v>
      </c>
      <c r="P17" s="221"/>
      <c r="Q17" s="215" t="s">
        <v>166</v>
      </c>
      <c r="R17" s="215" t="s">
        <v>154</v>
      </c>
      <c r="S17" s="222" t="s">
        <v>141</v>
      </c>
    </row>
    <row r="18" spans="1:19" x14ac:dyDescent="0.25">
      <c r="A18" s="205">
        <v>895</v>
      </c>
      <c r="B18" s="208" t="s">
        <v>37</v>
      </c>
      <c r="C18" s="208" t="s">
        <v>38</v>
      </c>
      <c r="D18" s="208" t="s">
        <v>39</v>
      </c>
      <c r="E18" s="229">
        <v>72270</v>
      </c>
      <c r="F18" s="208" t="s">
        <v>40</v>
      </c>
      <c r="G18" s="209" t="s">
        <v>41</v>
      </c>
      <c r="H18" s="209"/>
      <c r="I18" s="210">
        <v>23755</v>
      </c>
      <c r="J18" s="210" t="s">
        <v>268</v>
      </c>
      <c r="K18" s="208">
        <f t="shared" ca="1" si="0"/>
        <v>61</v>
      </c>
      <c r="L18" s="57" cm="1">
        <f t="array" aca="1" ref="L18" ca="1">Farbe01</f>
        <v>15</v>
      </c>
      <c r="M18" s="211"/>
      <c r="N18" s="211" t="s">
        <v>256</v>
      </c>
      <c r="O18" s="211"/>
      <c r="P18" s="211"/>
      <c r="Q18" s="208"/>
      <c r="R18" s="208"/>
      <c r="S18" s="230" t="s">
        <v>188</v>
      </c>
    </row>
  </sheetData>
  <hyperlinks>
    <hyperlink ref="G18" r:id="rId1" xr:uid="{EF868F82-4893-4D13-9886-E94E1A8D2397}"/>
    <hyperlink ref="G13" r:id="rId2" xr:uid="{A67CBD86-2951-42D5-834C-3C6050F11DBE}"/>
    <hyperlink ref="G15" r:id="rId3" xr:uid="{471E6836-247A-41ED-B796-8DA2D0E6DBDB}"/>
    <hyperlink ref="G17" r:id="rId4" xr:uid="{ED64AACD-0238-4D46-81EF-671D69BD9D67}"/>
    <hyperlink ref="G16" r:id="rId5" xr:uid="{B2416D96-16A3-484A-AE61-BDEB3F73975F}"/>
  </hyperlink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B39D2-A69D-4AEC-951D-7924BD5AB300}">
  <sheetPr codeName="Tabelle9"/>
  <dimension ref="A1:F167"/>
  <sheetViews>
    <sheetView workbookViewId="0">
      <selection activeCell="F160" sqref="F160"/>
    </sheetView>
  </sheetViews>
  <sheetFormatPr baseColWidth="10" defaultRowHeight="18" x14ac:dyDescent="0.25"/>
  <cols>
    <col min="1" max="1" width="12.7109375" style="178" customWidth="1"/>
    <col min="2" max="2" width="21.28515625" style="178" bestFit="1" customWidth="1"/>
    <col min="3" max="3" width="25.28515625" style="178" bestFit="1" customWidth="1"/>
    <col min="4" max="4" width="15.28515625" style="178" bestFit="1" customWidth="1"/>
    <col min="5" max="5" width="13" style="178" customWidth="1"/>
    <col min="6" max="6" width="17.28515625" style="178" customWidth="1"/>
  </cols>
  <sheetData>
    <row r="1" spans="1:6" x14ac:dyDescent="0.25">
      <c r="A1" s="180" t="s">
        <v>177</v>
      </c>
      <c r="B1" s="180" t="s">
        <v>178</v>
      </c>
      <c r="C1" s="180" t="s">
        <v>179</v>
      </c>
      <c r="D1" s="180" t="s">
        <v>185</v>
      </c>
      <c r="E1" s="180" t="s">
        <v>296</v>
      </c>
      <c r="F1" s="180" t="s">
        <v>297</v>
      </c>
    </row>
    <row r="2" spans="1:6" x14ac:dyDescent="0.25">
      <c r="A2" s="178">
        <f>Tabelle1[[#This Row],[Mit-NR:]]</f>
        <v>1000</v>
      </c>
      <c r="B2" s="178">
        <f>Tabelle1[[#This Row],[Name]]</f>
        <v>0</v>
      </c>
      <c r="C2" s="178" t="str">
        <f>Tabelle1[[#This Row],[Vorname]]</f>
        <v xml:space="preserve">Christian </v>
      </c>
      <c r="D2" s="179">
        <f>Tabelle1[[#This Row],[Eintritt]]</f>
        <v>0</v>
      </c>
      <c r="E2" s="178">
        <f>Tabelle1[[#This Row],[Monate]]</f>
        <v>0</v>
      </c>
      <c r="F2" s="179">
        <f t="shared" ref="F2:F65" si="0">EDATE(D2,E2)</f>
        <v>0</v>
      </c>
    </row>
    <row r="3" spans="1:6" x14ac:dyDescent="0.25">
      <c r="A3" s="178">
        <f>Tabelle1[[#This Row],[Mit-NR:]]</f>
        <v>1001</v>
      </c>
      <c r="B3" s="178">
        <f>Tabelle1[[#This Row],[Name]]</f>
        <v>0</v>
      </c>
      <c r="C3" s="178" t="str">
        <f>Tabelle1[[#This Row],[Vorname]]</f>
        <v>Stefan</v>
      </c>
      <c r="D3" s="179">
        <f>Tabelle1[[#This Row],[Eintritt]]</f>
        <v>0</v>
      </c>
      <c r="E3" s="178">
        <f>Tabelle1[[#This Row],[Monate]]</f>
        <v>0</v>
      </c>
      <c r="F3" s="179">
        <f t="shared" si="0"/>
        <v>0</v>
      </c>
    </row>
    <row r="4" spans="1:6" x14ac:dyDescent="0.25">
      <c r="A4" s="178">
        <f>Tabelle1[[#This Row],[Mit-NR:]]</f>
        <v>1002</v>
      </c>
      <c r="B4" s="178">
        <f>Tabelle1[[#This Row],[Name]]</f>
        <v>0</v>
      </c>
      <c r="C4" s="178" t="str">
        <f>Tabelle1[[#This Row],[Vorname]]</f>
        <v>Thomas</v>
      </c>
      <c r="D4" s="179">
        <f>Tabelle1[[#This Row],[Eintritt]]</f>
        <v>0</v>
      </c>
      <c r="E4" s="178">
        <f>Tabelle1[[#This Row],[Monate]]</f>
        <v>0</v>
      </c>
      <c r="F4" s="179">
        <f t="shared" si="0"/>
        <v>0</v>
      </c>
    </row>
    <row r="5" spans="1:6" x14ac:dyDescent="0.25">
      <c r="A5" s="178">
        <f>Tabelle1[[#This Row],[Mit-NR:]]</f>
        <v>1003</v>
      </c>
      <c r="B5" s="178">
        <f>Tabelle1[[#This Row],[Name]]</f>
        <v>0</v>
      </c>
      <c r="C5" s="178" t="str">
        <f>Tabelle1[[#This Row],[Vorname]]</f>
        <v>Sandro</v>
      </c>
      <c r="D5" s="179">
        <f>Tabelle1[[#This Row],[Eintritt]]</f>
        <v>0</v>
      </c>
      <c r="E5" s="178">
        <f>Tabelle1[[#This Row],[Monate]]</f>
        <v>0</v>
      </c>
      <c r="F5" s="179">
        <f t="shared" si="0"/>
        <v>0</v>
      </c>
    </row>
    <row r="6" spans="1:6" x14ac:dyDescent="0.25">
      <c r="A6" s="178">
        <f>Tabelle1[[#This Row],[Mit-NR:]]</f>
        <v>891</v>
      </c>
      <c r="B6" s="178">
        <f>Tabelle1[[#This Row],[Name]]</f>
        <v>0</v>
      </c>
      <c r="C6" s="178" t="str">
        <f>Tabelle1[[#This Row],[Vorname]]</f>
        <v>Hans</v>
      </c>
      <c r="D6" s="179">
        <f>Tabelle1[[#This Row],[Eintritt]]</f>
        <v>45600</v>
      </c>
      <c r="E6" s="178">
        <f>Tabelle1[[#This Row],[Monate]]</f>
        <v>12</v>
      </c>
      <c r="F6" s="179">
        <f t="shared" si="0"/>
        <v>45965</v>
      </c>
    </row>
    <row r="7" spans="1:6" x14ac:dyDescent="0.25">
      <c r="A7" s="178">
        <f>Tabelle1[[#This Row],[Mit-NR:]]</f>
        <v>892</v>
      </c>
      <c r="B7" s="178">
        <f>Tabelle1[[#This Row],[Name]]</f>
        <v>0</v>
      </c>
      <c r="C7" s="178" t="str">
        <f>Tabelle1[[#This Row],[Vorname]]</f>
        <v>Ulrich K.</v>
      </c>
      <c r="D7" s="179">
        <f>Tabelle1[[#This Row],[Eintritt]]</f>
        <v>45383</v>
      </c>
      <c r="E7" s="178">
        <f>Tabelle1[[#This Row],[Monate]]</f>
        <v>6</v>
      </c>
      <c r="F7" s="179">
        <f t="shared" si="0"/>
        <v>45566</v>
      </c>
    </row>
    <row r="8" spans="1:6" x14ac:dyDescent="0.25">
      <c r="A8" s="178">
        <f>Tabelle1[[#This Row],[Mit-NR:]]</f>
        <v>1004</v>
      </c>
      <c r="B8" s="178">
        <f>Tabelle1[[#This Row],[Name]]</f>
        <v>0</v>
      </c>
      <c r="C8" s="178" t="str">
        <f>Tabelle1[[#This Row],[Vorname]]</f>
        <v>Hermann</v>
      </c>
      <c r="D8" s="179">
        <f>Tabelle1[[#This Row],[Eintritt]]</f>
        <v>0</v>
      </c>
      <c r="E8" s="178">
        <f>Tabelle1[[#This Row],[Monate]]</f>
        <v>0</v>
      </c>
      <c r="F8" s="179">
        <f t="shared" si="0"/>
        <v>0</v>
      </c>
    </row>
    <row r="9" spans="1:6" x14ac:dyDescent="0.25">
      <c r="A9" s="178">
        <f>Tabelle1[[#This Row],[Mit-NR:]]</f>
        <v>893</v>
      </c>
      <c r="B9" s="178">
        <f>Tabelle1[[#This Row],[Name]]</f>
        <v>0</v>
      </c>
      <c r="C9" s="178" t="str">
        <f>Tabelle1[[#This Row],[Vorname]]</f>
        <v>Erika</v>
      </c>
      <c r="D9" s="179">
        <f>Tabelle1[[#This Row],[Eintritt]]</f>
        <v>45323</v>
      </c>
      <c r="E9" s="178">
        <f>Tabelle1[[#This Row],[Monate]]</f>
        <v>12</v>
      </c>
      <c r="F9" s="179">
        <f t="shared" si="0"/>
        <v>45689</v>
      </c>
    </row>
    <row r="10" spans="1:6" x14ac:dyDescent="0.25">
      <c r="A10" s="178">
        <f>Tabelle1[[#This Row],[Mit-NR:]]</f>
        <v>1110</v>
      </c>
      <c r="B10" s="178">
        <f>Tabelle1[[#This Row],[Name]]</f>
        <v>0</v>
      </c>
      <c r="C10" s="178" t="str">
        <f>Tabelle1[[#This Row],[Vorname]]</f>
        <v>Ludger</v>
      </c>
      <c r="D10" s="179">
        <f>Tabelle1[[#This Row],[Eintritt]]</f>
        <v>46158</v>
      </c>
      <c r="E10" s="178">
        <f>Tabelle1[[#This Row],[Monate]]</f>
        <v>12</v>
      </c>
      <c r="F10" s="179">
        <f t="shared" si="0"/>
        <v>46523</v>
      </c>
    </row>
    <row r="11" spans="1:6" x14ac:dyDescent="0.25">
      <c r="A11" s="178">
        <f>Tabelle1[[#This Row],[Mit-NR:]]</f>
        <v>894</v>
      </c>
      <c r="B11" s="178">
        <f>Tabelle1[[#This Row],[Name]]</f>
        <v>0</v>
      </c>
      <c r="C11" s="178" t="str">
        <f>Tabelle1[[#This Row],[Vorname]]</f>
        <v>Marion</v>
      </c>
      <c r="D11" s="179">
        <f>Tabelle1[[#This Row],[Eintritt]]</f>
        <v>45469</v>
      </c>
      <c r="E11" s="178">
        <f>Tabelle1[[#This Row],[Monate]]</f>
        <v>12</v>
      </c>
      <c r="F11" s="179">
        <f t="shared" si="0"/>
        <v>45834</v>
      </c>
    </row>
    <row r="12" spans="1:6" x14ac:dyDescent="0.25">
      <c r="A12" s="178">
        <f>Tabelle1[[#This Row],[Mit-NR:]]</f>
        <v>895</v>
      </c>
      <c r="B12" s="178">
        <f>Tabelle1[[#This Row],[Name]]</f>
        <v>0</v>
      </c>
      <c r="C12" s="178" t="str">
        <f>Tabelle1[[#This Row],[Vorname]]</f>
        <v>Frank</v>
      </c>
      <c r="D12" s="179">
        <f>Tabelle1[[#This Row],[Eintritt]]</f>
        <v>0</v>
      </c>
      <c r="E12" s="178">
        <f>Tabelle1[[#This Row],[Monate]]</f>
        <v>0</v>
      </c>
      <c r="F12" s="179">
        <f t="shared" si="0"/>
        <v>0</v>
      </c>
    </row>
    <row r="13" spans="1:6" x14ac:dyDescent="0.25">
      <c r="A13" s="178">
        <f>Tabelle1[[#This Row],[Mit-NR:]]</f>
        <v>1006</v>
      </c>
      <c r="B13" s="178">
        <f>Tabelle1[[#This Row],[Name]]</f>
        <v>0</v>
      </c>
      <c r="C13" s="178" t="str">
        <f>Tabelle1[[#This Row],[Vorname]]</f>
        <v>Max</v>
      </c>
      <c r="D13" s="179">
        <f>Tabelle1[[#This Row],[Eintritt]]</f>
        <v>0</v>
      </c>
      <c r="E13" s="178">
        <f>Tabelle1[[#This Row],[Monate]]</f>
        <v>0</v>
      </c>
      <c r="F13" s="179">
        <f t="shared" si="0"/>
        <v>0</v>
      </c>
    </row>
    <row r="14" spans="1:6" x14ac:dyDescent="0.25">
      <c r="A14" s="178">
        <f>Tabelle1[[#This Row],[Mit-NR:]]</f>
        <v>1116</v>
      </c>
      <c r="B14" s="178">
        <f>Tabelle1[[#This Row],[Name]]</f>
        <v>0</v>
      </c>
      <c r="C14" s="178" t="str">
        <f>Tabelle1[[#This Row],[Vorname]]</f>
        <v>Rita</v>
      </c>
      <c r="D14" s="179">
        <f>Tabelle1[[#This Row],[Eintritt]]</f>
        <v>46071</v>
      </c>
      <c r="E14" s="178">
        <f>Tabelle1[[#This Row],[Monate]]</f>
        <v>12</v>
      </c>
      <c r="F14" s="179">
        <f t="shared" si="0"/>
        <v>46436</v>
      </c>
    </row>
    <row r="15" spans="1:6" x14ac:dyDescent="0.25">
      <c r="A15" s="178">
        <f>Tabelle1[[#This Row],[Mit-NR:]]</f>
        <v>1117</v>
      </c>
      <c r="B15" s="178">
        <f>Tabelle1[[#This Row],[Name]]</f>
        <v>0</v>
      </c>
      <c r="C15" s="178" t="str">
        <f>Tabelle1[[#This Row],[Vorname]]</f>
        <v>Marion</v>
      </c>
      <c r="D15" s="179">
        <f>Tabelle1[[#This Row],[Eintritt]]</f>
        <v>46071</v>
      </c>
      <c r="E15" s="178">
        <f>Tabelle1[[#This Row],[Monate]]</f>
        <v>12</v>
      </c>
      <c r="F15" s="179">
        <f t="shared" si="0"/>
        <v>46436</v>
      </c>
    </row>
    <row r="16" spans="1:6" x14ac:dyDescent="0.25">
      <c r="A16" s="178">
        <f>Tabelle1[[#This Row],[Mit-NR:]]</f>
        <v>897</v>
      </c>
      <c r="B16" s="178">
        <f>Tabelle1[[#This Row],[Name]]</f>
        <v>0</v>
      </c>
      <c r="C16" s="178" t="str">
        <f>Tabelle1[[#This Row],[Vorname]]</f>
        <v>Ladwig</v>
      </c>
      <c r="D16" s="179">
        <f>Tabelle1[[#This Row],[Eintritt]]</f>
        <v>45333</v>
      </c>
      <c r="E16" s="178">
        <f>Tabelle1[[#This Row],[Monate]]</f>
        <v>12</v>
      </c>
      <c r="F16" s="179">
        <f t="shared" si="0"/>
        <v>45699</v>
      </c>
    </row>
    <row r="17" spans="1:6" x14ac:dyDescent="0.25">
      <c r="A17" s="178">
        <f>Tabelle1[[#This Row],[Mit-NR:]]</f>
        <v>1007</v>
      </c>
      <c r="B17" s="178">
        <f>Tabelle1[[#This Row],[Name]]</f>
        <v>0</v>
      </c>
      <c r="C17" s="178" t="str">
        <f>Tabelle1[[#This Row],[Vorname]]</f>
        <v>Ursula</v>
      </c>
      <c r="D17" s="179">
        <f>Tabelle1[[#This Row],[Eintritt]]</f>
        <v>0</v>
      </c>
      <c r="E17" s="178">
        <f>Tabelle1[[#This Row],[Monate]]</f>
        <v>0</v>
      </c>
      <c r="F17" s="179">
        <f t="shared" si="0"/>
        <v>0</v>
      </c>
    </row>
    <row r="18" spans="1:6" x14ac:dyDescent="0.25">
      <c r="A18" s="178">
        <f>Tabelle1[[#This Row],[Mit-NR:]]</f>
        <v>905</v>
      </c>
      <c r="B18" s="178">
        <f>Tabelle1[[#This Row],[Name]]</f>
        <v>0</v>
      </c>
      <c r="C18" s="178" t="str">
        <f>Tabelle1[[#This Row],[Vorname]]</f>
        <v>Uwe Matthias</v>
      </c>
      <c r="D18" s="179">
        <f>Tabelle1[[#This Row],[Eintritt]]</f>
        <v>45617</v>
      </c>
      <c r="E18" s="178">
        <f>Tabelle1[[#This Row],[Monate]]</f>
        <v>12</v>
      </c>
      <c r="F18" s="179">
        <f t="shared" si="0"/>
        <v>45982</v>
      </c>
    </row>
    <row r="19" spans="1:6" x14ac:dyDescent="0.25">
      <c r="A19" s="178">
        <f>Tabelle1[[#This Row],[Mit-NR:]]</f>
        <v>603</v>
      </c>
      <c r="B19" s="178">
        <f>Tabelle1[[#This Row],[Name]]</f>
        <v>0</v>
      </c>
      <c r="C19" s="178" t="str">
        <f>Tabelle1[[#This Row],[Vorname]]</f>
        <v>Renate</v>
      </c>
      <c r="D19" s="179">
        <f>Tabelle1[[#This Row],[Eintritt]]</f>
        <v>45195</v>
      </c>
      <c r="E19" s="178">
        <f>Tabelle1[[#This Row],[Monate]]</f>
        <v>6</v>
      </c>
      <c r="F19" s="179">
        <f t="shared" si="0"/>
        <v>45377</v>
      </c>
    </row>
    <row r="20" spans="1:6" x14ac:dyDescent="0.25">
      <c r="A20" s="178">
        <f>Tabelle1[[#This Row],[Mit-NR:]]</f>
        <v>1008</v>
      </c>
      <c r="B20" s="178">
        <f>Tabelle1[[#This Row],[Name]]</f>
        <v>0</v>
      </c>
      <c r="C20" s="178" t="str">
        <f>Tabelle1[[#This Row],[Vorname]]</f>
        <v>Daniel</v>
      </c>
      <c r="D20" s="179">
        <f>Tabelle1[[#This Row],[Eintritt]]</f>
        <v>0</v>
      </c>
      <c r="E20" s="178">
        <f>Tabelle1[[#This Row],[Monate]]</f>
        <v>0</v>
      </c>
      <c r="F20" s="179">
        <f t="shared" si="0"/>
        <v>0</v>
      </c>
    </row>
    <row r="21" spans="1:6" x14ac:dyDescent="0.25">
      <c r="A21" s="178">
        <f>Tabelle1[[#This Row],[Mit-NR:]]</f>
        <v>901</v>
      </c>
      <c r="B21" s="178">
        <f>Tabelle1[[#This Row],[Name]]</f>
        <v>0</v>
      </c>
      <c r="C21" s="178" t="str">
        <f>Tabelle1[[#This Row],[Vorname]]</f>
        <v>Wito</v>
      </c>
      <c r="D21" s="179">
        <f>Tabelle1[[#This Row],[Eintritt]]</f>
        <v>45193</v>
      </c>
      <c r="E21" s="178">
        <f>Tabelle1[[#This Row],[Monate]]</f>
        <v>12</v>
      </c>
      <c r="F21" s="179">
        <f t="shared" si="0"/>
        <v>45559</v>
      </c>
    </row>
    <row r="22" spans="1:6" x14ac:dyDescent="0.25">
      <c r="A22" s="178">
        <f>Tabelle1[[#This Row],[Mit-NR:]]</f>
        <v>904</v>
      </c>
      <c r="B22" s="178">
        <f>Tabelle1[[#This Row],[Name]]</f>
        <v>0</v>
      </c>
      <c r="C22" s="178" t="str">
        <f>Tabelle1[[#This Row],[Vorname]]</f>
        <v>Sandra</v>
      </c>
      <c r="D22" s="179">
        <f>Tabelle1[[#This Row],[Eintritt]]</f>
        <v>45193</v>
      </c>
      <c r="E22" s="178">
        <f>Tabelle1[[#This Row],[Monate]]</f>
        <v>12</v>
      </c>
      <c r="F22" s="179">
        <f t="shared" si="0"/>
        <v>45559</v>
      </c>
    </row>
    <row r="23" spans="1:6" x14ac:dyDescent="0.25">
      <c r="A23" s="178">
        <f>Tabelle1[[#This Row],[Mit-NR:]]</f>
        <v>1009</v>
      </c>
      <c r="B23" s="178">
        <f>Tabelle1[[#This Row],[Name]]</f>
        <v>0</v>
      </c>
      <c r="C23" s="178" t="str">
        <f>Tabelle1[[#This Row],[Vorname]]</f>
        <v>Lothar</v>
      </c>
      <c r="D23" s="179">
        <f>Tabelle1[[#This Row],[Eintritt]]</f>
        <v>0</v>
      </c>
      <c r="E23" s="178">
        <f>Tabelle1[[#This Row],[Monate]]</f>
        <v>0</v>
      </c>
      <c r="F23" s="179">
        <f t="shared" si="0"/>
        <v>0</v>
      </c>
    </row>
    <row r="24" spans="1:6" x14ac:dyDescent="0.25">
      <c r="A24" s="178">
        <f>Tabelle1[[#This Row],[Mit-NR:]]</f>
        <v>902</v>
      </c>
      <c r="B24" s="178">
        <f>Tabelle1[[#This Row],[Name]]</f>
        <v>0</v>
      </c>
      <c r="C24" s="178" t="str">
        <f>Tabelle1[[#This Row],[Vorname]]</f>
        <v>Petra</v>
      </c>
      <c r="D24" s="179">
        <f>Tabelle1[[#This Row],[Eintritt]]</f>
        <v>45860</v>
      </c>
      <c r="E24" s="178">
        <f>Tabelle1[[#This Row],[Monate]]</f>
        <v>6</v>
      </c>
      <c r="F24" s="179">
        <f t="shared" si="0"/>
        <v>46044</v>
      </c>
    </row>
    <row r="25" spans="1:6" x14ac:dyDescent="0.25">
      <c r="A25" s="178">
        <f>Tabelle1[[#This Row],[Mit-NR:]]</f>
        <v>899</v>
      </c>
      <c r="B25" s="178">
        <f>Tabelle1[[#This Row],[Name]]</f>
        <v>0</v>
      </c>
      <c r="C25" s="178" t="str">
        <f>Tabelle1[[#This Row],[Vorname]]</f>
        <v>Dirk</v>
      </c>
      <c r="D25" s="179">
        <f>Tabelle1[[#This Row],[Eintritt]]</f>
        <v>45177</v>
      </c>
      <c r="E25" s="178">
        <f>Tabelle1[[#This Row],[Monate]]</f>
        <v>6</v>
      </c>
      <c r="F25" s="179">
        <f t="shared" si="0"/>
        <v>45359</v>
      </c>
    </row>
    <row r="26" spans="1:6" x14ac:dyDescent="0.25">
      <c r="A26" s="178">
        <f>Tabelle1[[#This Row],[Mit-NR:]]</f>
        <v>900</v>
      </c>
      <c r="B26" s="178">
        <f>Tabelle1[[#This Row],[Name]]</f>
        <v>0</v>
      </c>
      <c r="C26" s="178" t="str">
        <f>Tabelle1[[#This Row],[Vorname]]</f>
        <v>Anita</v>
      </c>
      <c r="D26" s="179">
        <f>Tabelle1[[#This Row],[Eintritt]]</f>
        <v>45413</v>
      </c>
      <c r="E26" s="178">
        <f>Tabelle1[[#This Row],[Monate]]</f>
        <v>6</v>
      </c>
      <c r="F26" s="179">
        <f t="shared" si="0"/>
        <v>45597</v>
      </c>
    </row>
    <row r="27" spans="1:6" x14ac:dyDescent="0.25">
      <c r="A27" s="178">
        <f>Tabelle1[[#This Row],[Mit-NR:]]</f>
        <v>1010</v>
      </c>
      <c r="B27" s="178">
        <f>Tabelle1[[#This Row],[Name]]</f>
        <v>0</v>
      </c>
      <c r="C27" s="178" t="str">
        <f>Tabelle1[[#This Row],[Vorname]]</f>
        <v>Hannelore</v>
      </c>
      <c r="D27" s="179">
        <f>Tabelle1[[#This Row],[Eintritt]]</f>
        <v>0</v>
      </c>
      <c r="E27" s="178">
        <f>Tabelle1[[#This Row],[Monate]]</f>
        <v>12</v>
      </c>
      <c r="F27" s="179">
        <f t="shared" si="0"/>
        <v>366</v>
      </c>
    </row>
    <row r="28" spans="1:6" x14ac:dyDescent="0.25">
      <c r="A28" s="178">
        <f>Tabelle1[[#This Row],[Mit-NR:]]</f>
        <v>913</v>
      </c>
      <c r="B28" s="178">
        <f>Tabelle1[[#This Row],[Name]]</f>
        <v>0</v>
      </c>
      <c r="C28" s="178" t="str">
        <f>Tabelle1[[#This Row],[Vorname]]</f>
        <v>Hildburg</v>
      </c>
      <c r="D28" s="179">
        <f>Tabelle1[[#This Row],[Eintritt]]</f>
        <v>0</v>
      </c>
      <c r="E28" s="178">
        <f>Tabelle1[[#This Row],[Monate]]</f>
        <v>0</v>
      </c>
      <c r="F28" s="179">
        <f t="shared" si="0"/>
        <v>0</v>
      </c>
    </row>
    <row r="29" spans="1:6" x14ac:dyDescent="0.25">
      <c r="A29" s="178">
        <f>Tabelle1[[#This Row],[Mit-NR:]]</f>
        <v>914</v>
      </c>
      <c r="B29" s="178">
        <f>Tabelle1[[#This Row],[Name]]</f>
        <v>0</v>
      </c>
      <c r="C29" s="178" t="str">
        <f>Tabelle1[[#This Row],[Vorname]]</f>
        <v>Hannelore</v>
      </c>
      <c r="D29" s="179">
        <f>Tabelle1[[#This Row],[Eintritt]]</f>
        <v>0</v>
      </c>
      <c r="E29" s="178">
        <f>Tabelle1[[#This Row],[Monate]]</f>
        <v>0</v>
      </c>
      <c r="F29" s="179">
        <f t="shared" si="0"/>
        <v>0</v>
      </c>
    </row>
    <row r="30" spans="1:6" x14ac:dyDescent="0.25">
      <c r="A30" s="178">
        <f>Tabelle1[[#This Row],[Mit-NR:]]</f>
        <v>911</v>
      </c>
      <c r="B30" s="178">
        <f>Tabelle1[[#This Row],[Name]]</f>
        <v>0</v>
      </c>
      <c r="C30" s="178" t="str">
        <f>Tabelle1[[#This Row],[Vorname]]</f>
        <v>Eduard</v>
      </c>
      <c r="D30" s="179">
        <f>Tabelle1[[#This Row],[Eintritt]]</f>
        <v>45219</v>
      </c>
      <c r="E30" s="178">
        <f>Tabelle1[[#This Row],[Monate]]</f>
        <v>12</v>
      </c>
      <c r="F30" s="179">
        <f t="shared" si="0"/>
        <v>45585</v>
      </c>
    </row>
    <row r="31" spans="1:6" x14ac:dyDescent="0.25">
      <c r="A31" s="178">
        <f>Tabelle1[[#This Row],[Mit-NR:]]</f>
        <v>1011</v>
      </c>
      <c r="B31" s="178">
        <f>Tabelle1[[#This Row],[Name]]</f>
        <v>0</v>
      </c>
      <c r="C31" s="178" t="str">
        <f>Tabelle1[[#This Row],[Vorname]]</f>
        <v>Heike</v>
      </c>
      <c r="D31" s="179">
        <f>Tabelle1[[#This Row],[Eintritt]]</f>
        <v>0</v>
      </c>
      <c r="E31" s="178">
        <f>Tabelle1[[#This Row],[Monate]]</f>
        <v>0</v>
      </c>
      <c r="F31" s="179">
        <f t="shared" si="0"/>
        <v>0</v>
      </c>
    </row>
    <row r="32" spans="1:6" x14ac:dyDescent="0.25">
      <c r="A32" s="178">
        <f>Tabelle1[[#This Row],[Mit-NR:]]</f>
        <v>1012</v>
      </c>
      <c r="B32" s="178">
        <f>Tabelle1[[#This Row],[Name]]</f>
        <v>0</v>
      </c>
      <c r="C32" s="178" t="str">
        <f>Tabelle1[[#This Row],[Vorname]]</f>
        <v>Vivian</v>
      </c>
      <c r="D32" s="179">
        <f>Tabelle1[[#This Row],[Eintritt]]</f>
        <v>0</v>
      </c>
      <c r="E32" s="178">
        <f>Tabelle1[[#This Row],[Monate]]</f>
        <v>0</v>
      </c>
      <c r="F32" s="179">
        <f t="shared" si="0"/>
        <v>0</v>
      </c>
    </row>
    <row r="33" spans="1:6" x14ac:dyDescent="0.25">
      <c r="A33" s="178">
        <f>Tabelle1[[#This Row],[Mit-NR:]]</f>
        <v>909</v>
      </c>
      <c r="B33" s="178">
        <f>Tabelle1[[#This Row],[Name]]</f>
        <v>0</v>
      </c>
      <c r="C33" s="178" t="str">
        <f>Tabelle1[[#This Row],[Vorname]]</f>
        <v>Klaus Georg</v>
      </c>
      <c r="D33" s="179">
        <f>Tabelle1[[#This Row],[Eintritt]]</f>
        <v>45249</v>
      </c>
      <c r="E33" s="178">
        <f>Tabelle1[[#This Row],[Monate]]</f>
        <v>6</v>
      </c>
      <c r="F33" s="179">
        <f t="shared" si="0"/>
        <v>45431</v>
      </c>
    </row>
    <row r="34" spans="1:6" x14ac:dyDescent="0.25">
      <c r="A34" s="178">
        <f>Tabelle1[[#This Row],[Mit-NR:]]</f>
        <v>1013</v>
      </c>
      <c r="B34" s="178">
        <f>Tabelle1[[#This Row],[Name]]</f>
        <v>0</v>
      </c>
      <c r="C34" s="178" t="str">
        <f>Tabelle1[[#This Row],[Vorname]]</f>
        <v>Martina</v>
      </c>
      <c r="D34" s="179">
        <f>Tabelle1[[#This Row],[Eintritt]]</f>
        <v>0</v>
      </c>
      <c r="E34" s="178">
        <f>Tabelle1[[#This Row],[Monate]]</f>
        <v>0</v>
      </c>
      <c r="F34" s="179">
        <f t="shared" si="0"/>
        <v>0</v>
      </c>
    </row>
    <row r="35" spans="1:6" x14ac:dyDescent="0.25">
      <c r="A35" s="178">
        <f>Tabelle1[[#This Row],[Mit-NR:]]</f>
        <v>1113</v>
      </c>
      <c r="B35" s="178">
        <f>Tabelle1[[#This Row],[Name]]</f>
        <v>0</v>
      </c>
      <c r="C35" s="178" t="str">
        <f>Tabelle1[[#This Row],[Vorname]]</f>
        <v>Tino</v>
      </c>
      <c r="D35" s="179">
        <f>Tabelle1[[#This Row],[Eintritt]]</f>
        <v>46082</v>
      </c>
      <c r="E35" s="178">
        <f>Tabelle1[[#This Row],[Monate]]</f>
        <v>12</v>
      </c>
      <c r="F35" s="179">
        <f t="shared" si="0"/>
        <v>46447</v>
      </c>
    </row>
    <row r="36" spans="1:6" x14ac:dyDescent="0.25">
      <c r="A36" s="178">
        <f>Tabelle1[[#This Row],[Mit-NR:]]</f>
        <v>1109</v>
      </c>
      <c r="B36" s="178">
        <f>Tabelle1[[#This Row],[Name]]</f>
        <v>0</v>
      </c>
      <c r="C36" s="178" t="str">
        <f>Tabelle1[[#This Row],[Vorname]]</f>
        <v>Irena</v>
      </c>
      <c r="D36" s="179">
        <f>Tabelle1[[#This Row],[Eintritt]]</f>
        <v>46158</v>
      </c>
      <c r="E36" s="178">
        <f>Tabelle1[[#This Row],[Monate]]</f>
        <v>12</v>
      </c>
      <c r="F36" s="179">
        <f t="shared" si="0"/>
        <v>46523</v>
      </c>
    </row>
    <row r="37" spans="1:6" x14ac:dyDescent="0.25">
      <c r="A37" s="178">
        <f>Tabelle1[[#This Row],[Mit-NR:]]</f>
        <v>1120</v>
      </c>
      <c r="B37" s="178">
        <f>Tabelle1[[#This Row],[Name]]</f>
        <v>0</v>
      </c>
      <c r="C37" s="178" t="str">
        <f>Tabelle1[[#This Row],[Vorname]]</f>
        <v>Elena</v>
      </c>
      <c r="D37" s="179">
        <f>Tabelle1[[#This Row],[Eintritt]]</f>
        <v>46173</v>
      </c>
      <c r="E37" s="178">
        <f>Tabelle1[[#This Row],[Monate]]</f>
        <v>12</v>
      </c>
      <c r="F37" s="179">
        <f t="shared" si="0"/>
        <v>46538</v>
      </c>
    </row>
    <row r="38" spans="1:6" x14ac:dyDescent="0.25">
      <c r="A38" s="178">
        <f>Tabelle1[[#This Row],[Mit-NR:]]</f>
        <v>1014</v>
      </c>
      <c r="B38" s="178">
        <f>Tabelle1[[#This Row],[Name]]</f>
        <v>0</v>
      </c>
      <c r="C38" s="178" t="str">
        <f>Tabelle1[[#This Row],[Vorname]]</f>
        <v>Hagen</v>
      </c>
      <c r="D38" s="179">
        <f>Tabelle1[[#This Row],[Eintritt]]</f>
        <v>0</v>
      </c>
      <c r="E38" s="178">
        <f>Tabelle1[[#This Row],[Monate]]</f>
        <v>0</v>
      </c>
      <c r="F38" s="179">
        <f t="shared" si="0"/>
        <v>0</v>
      </c>
    </row>
    <row r="39" spans="1:6" x14ac:dyDescent="0.25">
      <c r="A39" s="178">
        <f>Tabelle1[[#This Row],[Mit-NR:]]</f>
        <v>1015</v>
      </c>
      <c r="B39" s="178">
        <f>Tabelle1[[#This Row],[Name]]</f>
        <v>0</v>
      </c>
      <c r="C39" s="178" t="str">
        <f>Tabelle1[[#This Row],[Vorname]]</f>
        <v>Rene</v>
      </c>
      <c r="D39" s="179">
        <f>Tabelle1[[#This Row],[Eintritt]]</f>
        <v>0</v>
      </c>
      <c r="E39" s="178">
        <f>Tabelle1[[#This Row],[Monate]]</f>
        <v>0</v>
      </c>
      <c r="F39" s="179">
        <f t="shared" si="0"/>
        <v>0</v>
      </c>
    </row>
    <row r="40" spans="1:6" x14ac:dyDescent="0.25">
      <c r="A40" s="178">
        <f>Tabelle1[[#This Row],[Mit-NR:]]</f>
        <v>1016</v>
      </c>
      <c r="B40" s="178">
        <f>Tabelle1[[#This Row],[Name]]</f>
        <v>0</v>
      </c>
      <c r="C40" s="178" t="str">
        <f>Tabelle1[[#This Row],[Vorname]]</f>
        <v>Marie</v>
      </c>
      <c r="D40" s="179">
        <f>Tabelle1[[#This Row],[Eintritt]]</f>
        <v>0</v>
      </c>
      <c r="E40" s="178">
        <f>Tabelle1[[#This Row],[Monate]]</f>
        <v>0</v>
      </c>
      <c r="F40" s="179">
        <f t="shared" si="0"/>
        <v>0</v>
      </c>
    </row>
    <row r="41" spans="1:6" x14ac:dyDescent="0.25">
      <c r="A41" s="178">
        <f>Tabelle1[[#This Row],[Mit-NR:]]</f>
        <v>910</v>
      </c>
      <c r="B41" s="178">
        <f>Tabelle1[[#This Row],[Name]]</f>
        <v>0</v>
      </c>
      <c r="C41" s="178" t="str">
        <f>Tabelle1[[#This Row],[Vorname]]</f>
        <v>Martina</v>
      </c>
      <c r="D41" s="179">
        <f>Tabelle1[[#This Row],[Eintritt]]</f>
        <v>45326</v>
      </c>
      <c r="E41" s="178">
        <f>Tabelle1[[#This Row],[Monate]]</f>
        <v>12</v>
      </c>
      <c r="F41" s="179">
        <f t="shared" si="0"/>
        <v>45692</v>
      </c>
    </row>
    <row r="42" spans="1:6" x14ac:dyDescent="0.25">
      <c r="A42" s="178">
        <f>Tabelle1[[#This Row],[Mit-NR:]]</f>
        <v>907</v>
      </c>
      <c r="B42" s="178">
        <f>Tabelle1[[#This Row],[Name]]</f>
        <v>0</v>
      </c>
      <c r="C42" s="178" t="str">
        <f>Tabelle1[[#This Row],[Vorname]]</f>
        <v>Roland</v>
      </c>
      <c r="D42" s="179">
        <f>Tabelle1[[#This Row],[Eintritt]]</f>
        <v>45184</v>
      </c>
      <c r="E42" s="178">
        <f>Tabelle1[[#This Row],[Monate]]</f>
        <v>12</v>
      </c>
      <c r="F42" s="179">
        <f t="shared" si="0"/>
        <v>45550</v>
      </c>
    </row>
    <row r="43" spans="1:6" x14ac:dyDescent="0.25">
      <c r="A43" s="178">
        <f>Tabelle1[[#This Row],[Mit-NR:]]</f>
        <v>990</v>
      </c>
      <c r="B43" s="178">
        <f>Tabelle1[[#This Row],[Name]]</f>
        <v>0</v>
      </c>
      <c r="C43" s="178" t="str">
        <f>Tabelle1[[#This Row],[Vorname]]</f>
        <v>Peter Michael</v>
      </c>
      <c r="D43" s="179">
        <f>Tabelle1[[#This Row],[Eintritt]]</f>
        <v>45236</v>
      </c>
      <c r="E43" s="178">
        <f>Tabelle1[[#This Row],[Monate]]</f>
        <v>12</v>
      </c>
      <c r="F43" s="179">
        <f t="shared" si="0"/>
        <v>45602</v>
      </c>
    </row>
    <row r="44" spans="1:6" x14ac:dyDescent="0.25">
      <c r="A44" s="178">
        <f>Tabelle1[[#This Row],[Mit-NR:]]</f>
        <v>908</v>
      </c>
      <c r="B44" s="178">
        <f>Tabelle1[[#This Row],[Name]]</f>
        <v>0</v>
      </c>
      <c r="C44" s="178" t="str">
        <f>Tabelle1[[#This Row],[Vorname]]</f>
        <v>Peter-Adolf-Otto</v>
      </c>
      <c r="D44" s="179">
        <f>Tabelle1[[#This Row],[Eintritt]]</f>
        <v>45468</v>
      </c>
      <c r="E44" s="178">
        <f>Tabelle1[[#This Row],[Monate]]</f>
        <v>12</v>
      </c>
      <c r="F44" s="179">
        <f t="shared" si="0"/>
        <v>45833</v>
      </c>
    </row>
    <row r="45" spans="1:6" x14ac:dyDescent="0.25">
      <c r="A45" s="178">
        <f>Tabelle1[[#This Row],[Mit-NR:]]</f>
        <v>1017</v>
      </c>
      <c r="B45" s="178">
        <f>Tabelle1[[#This Row],[Name]]</f>
        <v>0</v>
      </c>
      <c r="C45" s="178" t="str">
        <f>Tabelle1[[#This Row],[Vorname]]</f>
        <v>Jana</v>
      </c>
      <c r="D45" s="179">
        <f>Tabelle1[[#This Row],[Eintritt]]</f>
        <v>0</v>
      </c>
      <c r="E45" s="178">
        <f>Tabelle1[[#This Row],[Monate]]</f>
        <v>12</v>
      </c>
      <c r="F45" s="179">
        <f t="shared" si="0"/>
        <v>366</v>
      </c>
    </row>
    <row r="46" spans="1:6" x14ac:dyDescent="0.25">
      <c r="A46" s="178">
        <f>Tabelle1[[#This Row],[Mit-NR:]]</f>
        <v>921</v>
      </c>
      <c r="B46" s="178">
        <f>Tabelle1[[#This Row],[Name]]</f>
        <v>0</v>
      </c>
      <c r="C46" s="178" t="str">
        <f>Tabelle1[[#This Row],[Vorname]]</f>
        <v>Jana</v>
      </c>
      <c r="D46" s="179">
        <f>Tabelle1[[#This Row],[Eintritt]]</f>
        <v>0</v>
      </c>
      <c r="E46" s="178">
        <f>Tabelle1[[#This Row],[Monate]]</f>
        <v>0</v>
      </c>
      <c r="F46" s="179">
        <f t="shared" si="0"/>
        <v>0</v>
      </c>
    </row>
    <row r="47" spans="1:6" x14ac:dyDescent="0.25">
      <c r="A47" s="178">
        <f>Tabelle1[[#This Row],[Mit-NR:]]</f>
        <v>1018</v>
      </c>
      <c r="B47" s="178">
        <f>Tabelle1[[#This Row],[Name]]</f>
        <v>0</v>
      </c>
      <c r="C47" s="178" t="str">
        <f>Tabelle1[[#This Row],[Vorname]]</f>
        <v>Friedrich-Maximilian</v>
      </c>
      <c r="D47" s="179">
        <f>Tabelle1[[#This Row],[Eintritt]]</f>
        <v>0</v>
      </c>
      <c r="E47" s="178">
        <f>Tabelle1[[#This Row],[Monate]]</f>
        <v>0</v>
      </c>
      <c r="F47" s="179">
        <f t="shared" si="0"/>
        <v>0</v>
      </c>
    </row>
    <row r="48" spans="1:6" x14ac:dyDescent="0.25">
      <c r="A48" s="178">
        <f>Tabelle1[[#This Row],[Mit-NR:]]</f>
        <v>1104</v>
      </c>
      <c r="B48" s="178">
        <f>Tabelle1[[#This Row],[Name]]</f>
        <v>0</v>
      </c>
      <c r="C48" s="178" t="str">
        <f>Tabelle1[[#This Row],[Vorname]]</f>
        <v>Anke</v>
      </c>
      <c r="D48" s="179">
        <f>Tabelle1[[#This Row],[Eintritt]]</f>
        <v>45623</v>
      </c>
      <c r="E48" s="178">
        <f>Tabelle1[[#This Row],[Monate]]</f>
        <v>0</v>
      </c>
      <c r="F48" s="179">
        <f t="shared" si="0"/>
        <v>45623</v>
      </c>
    </row>
    <row r="49" spans="1:6" x14ac:dyDescent="0.25">
      <c r="A49" s="178">
        <f>Tabelle1[[#This Row],[Mit-NR:]]</f>
        <v>1019</v>
      </c>
      <c r="B49" s="178">
        <f>Tabelle1[[#This Row],[Name]]</f>
        <v>0</v>
      </c>
      <c r="C49" s="178" t="str">
        <f>Tabelle1[[#This Row],[Vorname]]</f>
        <v>Roland</v>
      </c>
      <c r="D49" s="179">
        <f>Tabelle1[[#This Row],[Eintritt]]</f>
        <v>0</v>
      </c>
      <c r="E49" s="178">
        <f>Tabelle1[[#This Row],[Monate]]</f>
        <v>0</v>
      </c>
      <c r="F49" s="179">
        <f t="shared" si="0"/>
        <v>0</v>
      </c>
    </row>
    <row r="50" spans="1:6" x14ac:dyDescent="0.25">
      <c r="A50" s="178">
        <f>Tabelle1[[#This Row],[Mit-NR:]]</f>
        <v>1020</v>
      </c>
      <c r="B50" s="178">
        <f>Tabelle1[[#This Row],[Name]]</f>
        <v>0</v>
      </c>
      <c r="C50" s="178" t="str">
        <f>Tabelle1[[#This Row],[Vorname]]</f>
        <v>Monika</v>
      </c>
      <c r="D50" s="179">
        <f>Tabelle1[[#This Row],[Eintritt]]</f>
        <v>0</v>
      </c>
      <c r="E50" s="178">
        <f>Tabelle1[[#This Row],[Monate]]</f>
        <v>0</v>
      </c>
      <c r="F50" s="179">
        <f t="shared" si="0"/>
        <v>0</v>
      </c>
    </row>
    <row r="51" spans="1:6" x14ac:dyDescent="0.25">
      <c r="A51" s="178">
        <f>Tabelle1[[#This Row],[Mit-NR:]]</f>
        <v>920</v>
      </c>
      <c r="B51" s="178">
        <f>Tabelle1[[#This Row],[Name]]</f>
        <v>0</v>
      </c>
      <c r="C51" s="178" t="str">
        <f>Tabelle1[[#This Row],[Vorname]]</f>
        <v>Michael</v>
      </c>
      <c r="D51" s="179">
        <f>Tabelle1[[#This Row],[Eintritt]]</f>
        <v>45243</v>
      </c>
      <c r="E51" s="178">
        <f>Tabelle1[[#This Row],[Monate]]</f>
        <v>12</v>
      </c>
      <c r="F51" s="179">
        <f t="shared" si="0"/>
        <v>45609</v>
      </c>
    </row>
    <row r="52" spans="1:6" x14ac:dyDescent="0.25">
      <c r="A52" s="178">
        <f>Tabelle1[[#This Row],[Mit-NR:]]</f>
        <v>919</v>
      </c>
      <c r="B52" s="178">
        <f>Tabelle1[[#This Row],[Name]]</f>
        <v>0</v>
      </c>
      <c r="C52" s="178" t="str">
        <f>Tabelle1[[#This Row],[Vorname]]</f>
        <v>Ingrid</v>
      </c>
      <c r="D52" s="179">
        <f>Tabelle1[[#This Row],[Eintritt]]</f>
        <v>45693</v>
      </c>
      <c r="E52" s="178">
        <f>Tabelle1[[#This Row],[Monate]]</f>
        <v>12</v>
      </c>
      <c r="F52" s="179">
        <f t="shared" si="0"/>
        <v>46058</v>
      </c>
    </row>
    <row r="53" spans="1:6" x14ac:dyDescent="0.25">
      <c r="A53" s="178">
        <f>Tabelle1[[#This Row],[Mit-NR:]]</f>
        <v>918</v>
      </c>
      <c r="B53" s="178">
        <f>Tabelle1[[#This Row],[Name]]</f>
        <v>0</v>
      </c>
      <c r="C53" s="178" t="str">
        <f>Tabelle1[[#This Row],[Vorname]]</f>
        <v>Frank</v>
      </c>
      <c r="D53" s="179">
        <f>Tabelle1[[#This Row],[Eintritt]]</f>
        <v>45352</v>
      </c>
      <c r="E53" s="178">
        <f>Tabelle1[[#This Row],[Monate]]</f>
        <v>6</v>
      </c>
      <c r="F53" s="179">
        <f t="shared" si="0"/>
        <v>45536</v>
      </c>
    </row>
    <row r="54" spans="1:6" x14ac:dyDescent="0.25">
      <c r="A54" s="178">
        <f>Tabelle1[[#This Row],[Mit-NR:]]</f>
        <v>917</v>
      </c>
      <c r="B54" s="178">
        <f>Tabelle1[[#This Row],[Name]]</f>
        <v>0</v>
      </c>
      <c r="C54" s="178" t="str">
        <f>Tabelle1[[#This Row],[Vorname]]</f>
        <v>Reiner</v>
      </c>
      <c r="D54" s="179">
        <f>Tabelle1[[#This Row],[Eintritt]]</f>
        <v>45196</v>
      </c>
      <c r="E54" s="178">
        <f>Tabelle1[[#This Row],[Monate]]</f>
        <v>12</v>
      </c>
      <c r="F54" s="179">
        <f t="shared" si="0"/>
        <v>45562</v>
      </c>
    </row>
    <row r="55" spans="1:6" x14ac:dyDescent="0.25">
      <c r="A55" s="178">
        <f>Tabelle1[[#This Row],[Mit-NR:]]</f>
        <v>916</v>
      </c>
      <c r="B55" s="178">
        <f>Tabelle1[[#This Row],[Name]]</f>
        <v>0</v>
      </c>
      <c r="C55" s="178" t="str">
        <f>Tabelle1[[#This Row],[Vorname]]</f>
        <v>Konrad</v>
      </c>
      <c r="D55" s="179">
        <f>Tabelle1[[#This Row],[Eintritt]]</f>
        <v>45472</v>
      </c>
      <c r="E55" s="178">
        <f>Tabelle1[[#This Row],[Monate]]</f>
        <v>12</v>
      </c>
      <c r="F55" s="179">
        <f t="shared" si="0"/>
        <v>45837</v>
      </c>
    </row>
    <row r="56" spans="1:6" x14ac:dyDescent="0.25">
      <c r="A56" s="178">
        <f>Tabelle1[[#This Row],[Mit-NR:]]</f>
        <v>915</v>
      </c>
      <c r="B56" s="178">
        <f>Tabelle1[[#This Row],[Name]]</f>
        <v>0</v>
      </c>
      <c r="C56" s="178" t="str">
        <f>Tabelle1[[#This Row],[Vorname]]</f>
        <v>Barbara</v>
      </c>
      <c r="D56" s="179">
        <f>Tabelle1[[#This Row],[Eintritt]]</f>
        <v>45397</v>
      </c>
      <c r="E56" s="178">
        <f>Tabelle1[[#This Row],[Monate]]</f>
        <v>6</v>
      </c>
      <c r="F56" s="179">
        <f t="shared" si="0"/>
        <v>45580</v>
      </c>
    </row>
    <row r="57" spans="1:6" x14ac:dyDescent="0.25">
      <c r="A57" s="178">
        <f>Tabelle1[[#This Row],[Mit-NR:]]</f>
        <v>924</v>
      </c>
      <c r="B57" s="178">
        <f>Tabelle1[[#This Row],[Name]]</f>
        <v>0</v>
      </c>
      <c r="C57" s="178" t="str">
        <f>Tabelle1[[#This Row],[Vorname]]</f>
        <v>Horst</v>
      </c>
      <c r="D57" s="179">
        <f>Tabelle1[[#This Row],[Eintritt]]</f>
        <v>45474</v>
      </c>
      <c r="E57" s="178">
        <f>Tabelle1[[#This Row],[Monate]]</f>
        <v>6</v>
      </c>
      <c r="F57" s="179">
        <f t="shared" si="0"/>
        <v>45658</v>
      </c>
    </row>
    <row r="58" spans="1:6" x14ac:dyDescent="0.25">
      <c r="A58" s="178">
        <f>Tabelle1[[#This Row],[Mit-NR:]]</f>
        <v>923</v>
      </c>
      <c r="B58" s="178">
        <f>Tabelle1[[#This Row],[Name]]</f>
        <v>0</v>
      </c>
      <c r="C58" s="178" t="str">
        <f>Tabelle1[[#This Row],[Vorname]]</f>
        <v>Rainer</v>
      </c>
      <c r="D58" s="179">
        <f>Tabelle1[[#This Row],[Eintritt]]</f>
        <v>45209</v>
      </c>
      <c r="E58" s="178">
        <f>Tabelle1[[#This Row],[Monate]]</f>
        <v>0</v>
      </c>
      <c r="F58" s="179">
        <f t="shared" si="0"/>
        <v>45209</v>
      </c>
    </row>
    <row r="59" spans="1:6" x14ac:dyDescent="0.25">
      <c r="A59" s="178">
        <f>Tabelle1[[#This Row],[Mit-NR:]]</f>
        <v>926</v>
      </c>
      <c r="B59" s="178">
        <f>Tabelle1[[#This Row],[Name]]</f>
        <v>0</v>
      </c>
      <c r="C59" s="178" t="str">
        <f>Tabelle1[[#This Row],[Vorname]]</f>
        <v>Andreas</v>
      </c>
      <c r="D59" s="179">
        <f>Tabelle1[[#This Row],[Eintritt]]</f>
        <v>45345</v>
      </c>
      <c r="E59" s="178">
        <f>Tabelle1[[#This Row],[Monate]]</f>
        <v>12</v>
      </c>
      <c r="F59" s="179">
        <f t="shared" si="0"/>
        <v>45711</v>
      </c>
    </row>
    <row r="60" spans="1:6" x14ac:dyDescent="0.25">
      <c r="A60" s="178">
        <f>Tabelle1[[#This Row],[Mit-NR:]]</f>
        <v>991</v>
      </c>
      <c r="B60" s="178">
        <f>Tabelle1[[#This Row],[Name]]</f>
        <v>0</v>
      </c>
      <c r="C60" s="178" t="str">
        <f>Tabelle1[[#This Row],[Vorname]]</f>
        <v>Tobias René</v>
      </c>
      <c r="D60" s="179">
        <f>Tabelle1[[#This Row],[Eintritt]]</f>
        <v>45730</v>
      </c>
      <c r="E60" s="178">
        <f>Tabelle1[[#This Row],[Monate]]</f>
        <v>12</v>
      </c>
      <c r="F60" s="179">
        <f t="shared" si="0"/>
        <v>46095</v>
      </c>
    </row>
    <row r="61" spans="1:6" x14ac:dyDescent="0.25">
      <c r="A61" s="178">
        <f>Tabelle1[[#This Row],[Mit-NR:]]</f>
        <v>1021</v>
      </c>
      <c r="B61" s="178">
        <f>Tabelle1[[#This Row],[Name]]</f>
        <v>0</v>
      </c>
      <c r="C61" s="178" t="str">
        <f>Tabelle1[[#This Row],[Vorname]]</f>
        <v>Ronny</v>
      </c>
      <c r="D61" s="179">
        <f>Tabelle1[[#This Row],[Eintritt]]</f>
        <v>0</v>
      </c>
      <c r="E61" s="178">
        <f>Tabelle1[[#This Row],[Monate]]</f>
        <v>0</v>
      </c>
      <c r="F61" s="179">
        <f t="shared" si="0"/>
        <v>0</v>
      </c>
    </row>
    <row r="62" spans="1:6" x14ac:dyDescent="0.25">
      <c r="A62" s="178">
        <f>Tabelle1[[#This Row],[Mit-NR:]]</f>
        <v>1022</v>
      </c>
      <c r="B62" s="178">
        <f>Tabelle1[[#This Row],[Name]]</f>
        <v>0</v>
      </c>
      <c r="C62" s="178" t="str">
        <f>Tabelle1[[#This Row],[Vorname]]</f>
        <v>David</v>
      </c>
      <c r="D62" s="179">
        <f>Tabelle1[[#This Row],[Eintritt]]</f>
        <v>0</v>
      </c>
      <c r="E62" s="178">
        <f>Tabelle1[[#This Row],[Monate]]</f>
        <v>0</v>
      </c>
      <c r="F62" s="179">
        <f t="shared" si="0"/>
        <v>0</v>
      </c>
    </row>
    <row r="63" spans="1:6" x14ac:dyDescent="0.25">
      <c r="A63" s="178">
        <f>Tabelle1[[#This Row],[Mit-NR:]]</f>
        <v>925</v>
      </c>
      <c r="B63" s="178">
        <f>Tabelle1[[#This Row],[Name]]</f>
        <v>0</v>
      </c>
      <c r="C63" s="178" t="str">
        <f>Tabelle1[[#This Row],[Vorname]]</f>
        <v>Walter Karl</v>
      </c>
      <c r="D63" s="179">
        <f>Tabelle1[[#This Row],[Eintritt]]</f>
        <v>45845</v>
      </c>
      <c r="E63" s="178">
        <f>Tabelle1[[#This Row],[Monate]]</f>
        <v>12</v>
      </c>
      <c r="F63" s="179">
        <f t="shared" si="0"/>
        <v>46210</v>
      </c>
    </row>
    <row r="64" spans="1:6" x14ac:dyDescent="0.25">
      <c r="A64" s="178">
        <f>Tabelle1[[#This Row],[Mit-NR:]]</f>
        <v>1114</v>
      </c>
      <c r="B64" s="178">
        <f>Tabelle1[[#This Row],[Name]]</f>
        <v>0</v>
      </c>
      <c r="C64" s="178" t="str">
        <f>Tabelle1[[#This Row],[Vorname]]</f>
        <v>Thomas</v>
      </c>
      <c r="D64" s="179">
        <f>Tabelle1[[#This Row],[Eintritt]]</f>
        <v>46089</v>
      </c>
      <c r="E64" s="178">
        <f>Tabelle1[[#This Row],[Monate]]</f>
        <v>6</v>
      </c>
      <c r="F64" s="179">
        <f t="shared" si="0"/>
        <v>46273</v>
      </c>
    </row>
    <row r="65" spans="1:6" x14ac:dyDescent="0.25">
      <c r="A65" s="178">
        <f>Tabelle1[[#This Row],[Mit-NR:]]</f>
        <v>992</v>
      </c>
      <c r="B65" s="178">
        <f>Tabelle1[[#This Row],[Name]]</f>
        <v>0</v>
      </c>
      <c r="C65" s="178" t="str">
        <f>Tabelle1[[#This Row],[Vorname]]</f>
        <v>Bernd</v>
      </c>
      <c r="D65" s="179">
        <f>Tabelle1[[#This Row],[Eintritt]]</f>
        <v>45886</v>
      </c>
      <c r="E65" s="178">
        <f>Tabelle1[[#This Row],[Monate]]</f>
        <v>12</v>
      </c>
      <c r="F65" s="179">
        <f t="shared" si="0"/>
        <v>46251</v>
      </c>
    </row>
    <row r="66" spans="1:6" x14ac:dyDescent="0.25">
      <c r="A66" s="178">
        <f>Tabelle1[[#This Row],[Mit-NR:]]</f>
        <v>1023</v>
      </c>
      <c r="B66" s="178">
        <f>Tabelle1[[#This Row],[Name]]</f>
        <v>0</v>
      </c>
      <c r="C66" s="178" t="str">
        <f>Tabelle1[[#This Row],[Vorname]]</f>
        <v>Sibylle</v>
      </c>
      <c r="D66" s="179">
        <f>Tabelle1[[#This Row],[Eintritt]]</f>
        <v>0</v>
      </c>
      <c r="E66" s="178">
        <f>Tabelle1[[#This Row],[Monate]]</f>
        <v>0</v>
      </c>
      <c r="F66" s="179">
        <f t="shared" ref="F66:F129" si="1">EDATE(D66,E66)</f>
        <v>0</v>
      </c>
    </row>
    <row r="67" spans="1:6" x14ac:dyDescent="0.25">
      <c r="A67" s="178">
        <f>Tabelle1[[#This Row],[Mit-NR:]]</f>
        <v>1024</v>
      </c>
      <c r="B67" s="178">
        <f>Tabelle1[[#This Row],[Name]]</f>
        <v>0</v>
      </c>
      <c r="C67" s="178" t="str">
        <f>Tabelle1[[#This Row],[Vorname]]</f>
        <v>Lothar</v>
      </c>
      <c r="D67" s="179">
        <f>Tabelle1[[#This Row],[Eintritt]]</f>
        <v>0</v>
      </c>
      <c r="E67" s="178">
        <f>Tabelle1[[#This Row],[Monate]]</f>
        <v>0</v>
      </c>
      <c r="F67" s="179">
        <f t="shared" si="1"/>
        <v>0</v>
      </c>
    </row>
    <row r="68" spans="1:6" x14ac:dyDescent="0.25">
      <c r="A68" s="178">
        <f>Tabelle1[[#This Row],[Mit-NR:]]</f>
        <v>1025</v>
      </c>
      <c r="B68" s="178">
        <f>Tabelle1[[#This Row],[Name]]</f>
        <v>0</v>
      </c>
      <c r="C68" s="178" t="str">
        <f>Tabelle1[[#This Row],[Vorname]]</f>
        <v>Petra</v>
      </c>
      <c r="D68" s="179">
        <f>Tabelle1[[#This Row],[Eintritt]]</f>
        <v>0</v>
      </c>
      <c r="E68" s="178">
        <f>Tabelle1[[#This Row],[Monate]]</f>
        <v>0</v>
      </c>
      <c r="F68" s="179">
        <f t="shared" si="1"/>
        <v>0</v>
      </c>
    </row>
    <row r="69" spans="1:6" x14ac:dyDescent="0.25">
      <c r="A69" s="178">
        <f>Tabelle1[[#This Row],[Mit-NR:]]</f>
        <v>927</v>
      </c>
      <c r="B69" s="178">
        <f>Tabelle1[[#This Row],[Name]]</f>
        <v>0</v>
      </c>
      <c r="C69" s="178" t="str">
        <f>Tabelle1[[#This Row],[Vorname]]</f>
        <v>Burkhard</v>
      </c>
      <c r="D69" s="179">
        <f>Tabelle1[[#This Row],[Eintritt]]</f>
        <v>45293</v>
      </c>
      <c r="E69" s="178">
        <f>Tabelle1[[#This Row],[Monate]]</f>
        <v>12</v>
      </c>
      <c r="F69" s="179">
        <f t="shared" si="1"/>
        <v>45659</v>
      </c>
    </row>
    <row r="70" spans="1:6" x14ac:dyDescent="0.25">
      <c r="A70" s="178">
        <f>Tabelle1[[#This Row],[Mit-NR:]]</f>
        <v>1102</v>
      </c>
      <c r="B70" s="178">
        <f>Tabelle1[[#This Row],[Name]]</f>
        <v>0</v>
      </c>
      <c r="C70" s="178" t="str">
        <f>Tabelle1[[#This Row],[Vorname]]</f>
        <v>Monika</v>
      </c>
      <c r="D70" s="179">
        <f>Tabelle1[[#This Row],[Eintritt]]</f>
        <v>45339</v>
      </c>
      <c r="E70" s="178">
        <f>Tabelle1[[#This Row],[Monate]]</f>
        <v>0</v>
      </c>
      <c r="F70" s="179">
        <f t="shared" si="1"/>
        <v>45339</v>
      </c>
    </row>
    <row r="71" spans="1:6" x14ac:dyDescent="0.25">
      <c r="A71" s="178">
        <f>Tabelle1[[#This Row],[Mit-NR:]]</f>
        <v>1101</v>
      </c>
      <c r="B71" s="178">
        <f>Tabelle1[[#This Row],[Name]]</f>
        <v>0</v>
      </c>
      <c r="C71" s="178" t="str">
        <f>Tabelle1[[#This Row],[Vorname]]</f>
        <v>Ingrid</v>
      </c>
      <c r="D71" s="179">
        <f>Tabelle1[[#This Row],[Eintritt]]</f>
        <v>45339</v>
      </c>
      <c r="E71" s="178">
        <f>Tabelle1[[#This Row],[Monate]]</f>
        <v>0</v>
      </c>
      <c r="F71" s="179">
        <f t="shared" si="1"/>
        <v>45339</v>
      </c>
    </row>
    <row r="72" spans="1:6" x14ac:dyDescent="0.25">
      <c r="A72" s="178">
        <f>Tabelle1[[#This Row],[Mit-NR:]]</f>
        <v>930</v>
      </c>
      <c r="B72" s="178">
        <f>Tabelle1[[#This Row],[Name]]</f>
        <v>0</v>
      </c>
      <c r="C72" s="178" t="str">
        <f>Tabelle1[[#This Row],[Vorname]]</f>
        <v>Iris</v>
      </c>
      <c r="D72" s="179">
        <f>Tabelle1[[#This Row],[Eintritt]]</f>
        <v>0</v>
      </c>
      <c r="E72" s="178">
        <f>Tabelle1[[#This Row],[Monate]]</f>
        <v>0</v>
      </c>
      <c r="F72" s="179">
        <f t="shared" si="1"/>
        <v>0</v>
      </c>
    </row>
    <row r="73" spans="1:6" x14ac:dyDescent="0.25">
      <c r="A73" s="178">
        <f>Tabelle1[[#This Row],[Mit-NR:]]</f>
        <v>1026</v>
      </c>
      <c r="B73" s="178">
        <f>Tabelle1[[#This Row],[Name]]</f>
        <v>0</v>
      </c>
      <c r="C73" s="178" t="str">
        <f>Tabelle1[[#This Row],[Vorname]]</f>
        <v>Carsten</v>
      </c>
      <c r="D73" s="179">
        <f>Tabelle1[[#This Row],[Eintritt]]</f>
        <v>0</v>
      </c>
      <c r="E73" s="178">
        <f>Tabelle1[[#This Row],[Monate]]</f>
        <v>0</v>
      </c>
      <c r="F73" s="179">
        <f t="shared" si="1"/>
        <v>0</v>
      </c>
    </row>
    <row r="74" spans="1:6" x14ac:dyDescent="0.25">
      <c r="A74" s="178">
        <f>Tabelle1[[#This Row],[Mit-NR:]]</f>
        <v>1027</v>
      </c>
      <c r="B74" s="178">
        <f>Tabelle1[[#This Row],[Name]]</f>
        <v>0</v>
      </c>
      <c r="C74" s="178" t="str">
        <f>Tabelle1[[#This Row],[Vorname]]</f>
        <v>Christine</v>
      </c>
      <c r="D74" s="179">
        <f>Tabelle1[[#This Row],[Eintritt]]</f>
        <v>0</v>
      </c>
      <c r="E74" s="178">
        <f>Tabelle1[[#This Row],[Monate]]</f>
        <v>0</v>
      </c>
      <c r="F74" s="179">
        <f t="shared" si="1"/>
        <v>0</v>
      </c>
    </row>
    <row r="75" spans="1:6" x14ac:dyDescent="0.25">
      <c r="A75" s="178">
        <f>Tabelle1[[#This Row],[Mit-NR:]]</f>
        <v>1119</v>
      </c>
      <c r="B75" s="178">
        <f>Tabelle1[[#This Row],[Name]]</f>
        <v>0</v>
      </c>
      <c r="C75" s="178" t="str">
        <f>Tabelle1[[#This Row],[Vorname]]</f>
        <v>Andreas</v>
      </c>
      <c r="D75" s="179">
        <f>Tabelle1[[#This Row],[Eintritt]]</f>
        <v>46003</v>
      </c>
      <c r="E75" s="178">
        <f>Tabelle1[[#This Row],[Monate]]</f>
        <v>0</v>
      </c>
      <c r="F75" s="179">
        <f t="shared" si="1"/>
        <v>46003</v>
      </c>
    </row>
    <row r="76" spans="1:6" x14ac:dyDescent="0.25">
      <c r="A76" s="178">
        <f>Tabelle1[[#This Row],[Mit-NR:]]</f>
        <v>929</v>
      </c>
      <c r="B76" s="178">
        <f>Tabelle1[[#This Row],[Name]]</f>
        <v>0</v>
      </c>
      <c r="C76" s="178" t="str">
        <f>Tabelle1[[#This Row],[Vorname]]</f>
        <v>Andreas</v>
      </c>
      <c r="D76" s="179">
        <f>Tabelle1[[#This Row],[Eintritt]]</f>
        <v>45466</v>
      </c>
      <c r="E76" s="178">
        <f>Tabelle1[[#This Row],[Monate]]</f>
        <v>12</v>
      </c>
      <c r="F76" s="179">
        <f t="shared" si="1"/>
        <v>45831</v>
      </c>
    </row>
    <row r="77" spans="1:6" x14ac:dyDescent="0.25">
      <c r="A77" s="178">
        <f>Tabelle1[[#This Row],[Mit-NR:]]</f>
        <v>937</v>
      </c>
      <c r="B77" s="178">
        <f>Tabelle1[[#This Row],[Name]]</f>
        <v>0</v>
      </c>
      <c r="C77" s="178" t="str">
        <f>Tabelle1[[#This Row],[Vorname]]</f>
        <v>Mechthilde</v>
      </c>
      <c r="D77" s="179">
        <f>Tabelle1[[#This Row],[Eintritt]]</f>
        <v>45177</v>
      </c>
      <c r="E77" s="178">
        <f>Tabelle1[[#This Row],[Monate]]</f>
        <v>12</v>
      </c>
      <c r="F77" s="179">
        <f t="shared" si="1"/>
        <v>45543</v>
      </c>
    </row>
    <row r="78" spans="1:6" x14ac:dyDescent="0.25">
      <c r="A78" s="178">
        <f>Tabelle1[[#This Row],[Mit-NR:]]</f>
        <v>938</v>
      </c>
      <c r="B78" s="178">
        <f>Tabelle1[[#This Row],[Name]]</f>
        <v>0</v>
      </c>
      <c r="C78" s="178" t="str">
        <f>Tabelle1[[#This Row],[Vorname]]</f>
        <v>Joachim</v>
      </c>
      <c r="D78" s="179">
        <f>Tabelle1[[#This Row],[Eintritt]]</f>
        <v>45177</v>
      </c>
      <c r="E78" s="178">
        <f>Tabelle1[[#This Row],[Monate]]</f>
        <v>12</v>
      </c>
      <c r="F78" s="179">
        <f t="shared" si="1"/>
        <v>45543</v>
      </c>
    </row>
    <row r="79" spans="1:6" x14ac:dyDescent="0.25">
      <c r="A79" s="178">
        <f>Tabelle1[[#This Row],[Mit-NR:]]</f>
        <v>1028</v>
      </c>
      <c r="B79" s="178">
        <f>Tabelle1[[#This Row],[Name]]</f>
        <v>0</v>
      </c>
      <c r="C79" s="178" t="str">
        <f>Tabelle1[[#This Row],[Vorname]]</f>
        <v>Heidrun</v>
      </c>
      <c r="D79" s="179">
        <f>Tabelle1[[#This Row],[Eintritt]]</f>
        <v>0</v>
      </c>
      <c r="E79" s="178">
        <f>Tabelle1[[#This Row],[Monate]]</f>
        <v>0</v>
      </c>
      <c r="F79" s="179">
        <f t="shared" si="1"/>
        <v>0</v>
      </c>
    </row>
    <row r="80" spans="1:6" x14ac:dyDescent="0.25">
      <c r="A80" s="178">
        <f>Tabelle1[[#This Row],[Mit-NR:]]</f>
        <v>935</v>
      </c>
      <c r="B80" s="178">
        <f>Tabelle1[[#This Row],[Name]]</f>
        <v>0</v>
      </c>
      <c r="C80" s="178" t="str">
        <f>Tabelle1[[#This Row],[Vorname]]</f>
        <v>Achim</v>
      </c>
      <c r="D80" s="179">
        <f>Tabelle1[[#This Row],[Eintritt]]</f>
        <v>45697</v>
      </c>
      <c r="E80" s="178">
        <f>Tabelle1[[#This Row],[Monate]]</f>
        <v>6</v>
      </c>
      <c r="F80" s="179">
        <f t="shared" si="1"/>
        <v>45878</v>
      </c>
    </row>
    <row r="81" spans="1:6" x14ac:dyDescent="0.25">
      <c r="A81" s="178">
        <f>Tabelle1[[#This Row],[Mit-NR:]]</f>
        <v>933</v>
      </c>
      <c r="B81" s="178">
        <f>Tabelle1[[#This Row],[Name]]</f>
        <v>0</v>
      </c>
      <c r="C81" s="178" t="str">
        <f>Tabelle1[[#This Row],[Vorname]]</f>
        <v>Jutta</v>
      </c>
      <c r="D81" s="179">
        <f>Tabelle1[[#This Row],[Eintritt]]</f>
        <v>45176</v>
      </c>
      <c r="E81" s="178">
        <f>Tabelle1[[#This Row],[Monate]]</f>
        <v>12</v>
      </c>
      <c r="F81" s="179">
        <f t="shared" si="1"/>
        <v>45542</v>
      </c>
    </row>
    <row r="82" spans="1:6" x14ac:dyDescent="0.25">
      <c r="A82" s="178">
        <f>Tabelle1[[#This Row],[Mit-NR:]]</f>
        <v>936</v>
      </c>
      <c r="B82" s="178">
        <f>Tabelle1[[#This Row],[Name]]</f>
        <v>0</v>
      </c>
      <c r="C82" s="178" t="str">
        <f>Tabelle1[[#This Row],[Vorname]]</f>
        <v>Walter</v>
      </c>
      <c r="D82" s="179">
        <f>Tabelle1[[#This Row],[Eintritt]]</f>
        <v>45176</v>
      </c>
      <c r="E82" s="178">
        <f>Tabelle1[[#This Row],[Monate]]</f>
        <v>12</v>
      </c>
      <c r="F82" s="179">
        <f t="shared" si="1"/>
        <v>45542</v>
      </c>
    </row>
    <row r="83" spans="1:6" x14ac:dyDescent="0.25">
      <c r="A83" s="178">
        <f>Tabelle1[[#This Row],[Mit-NR:]]</f>
        <v>1112</v>
      </c>
      <c r="B83" s="178">
        <f>Tabelle1[[#This Row],[Name]]</f>
        <v>0</v>
      </c>
      <c r="C83" s="178" t="str">
        <f>Tabelle1[[#This Row],[Vorname]]</f>
        <v>Wolfgang</v>
      </c>
      <c r="D83" s="179">
        <f>Tabelle1[[#This Row],[Eintritt]]</f>
        <v>46023</v>
      </c>
      <c r="E83" s="178">
        <f>Tabelle1[[#This Row],[Monate]]</f>
        <v>12</v>
      </c>
      <c r="F83" s="179">
        <f t="shared" si="1"/>
        <v>46388</v>
      </c>
    </row>
    <row r="84" spans="1:6" x14ac:dyDescent="0.25">
      <c r="A84" s="178">
        <f>Tabelle1[[#This Row],[Mit-NR:]]</f>
        <v>934</v>
      </c>
      <c r="B84" s="178">
        <f>Tabelle1[[#This Row],[Name]]</f>
        <v>0</v>
      </c>
      <c r="C84" s="178" t="str">
        <f>Tabelle1[[#This Row],[Vorname]]</f>
        <v>Sibylle</v>
      </c>
      <c r="D84" s="179">
        <f>Tabelle1[[#This Row],[Eintritt]]</f>
        <v>0</v>
      </c>
      <c r="E84" s="178">
        <f>Tabelle1[[#This Row],[Monate]]</f>
        <v>0</v>
      </c>
      <c r="F84" s="179">
        <f t="shared" si="1"/>
        <v>0</v>
      </c>
    </row>
    <row r="85" spans="1:6" x14ac:dyDescent="0.25">
      <c r="A85" s="178">
        <f>Tabelle1[[#This Row],[Mit-NR:]]</f>
        <v>931</v>
      </c>
      <c r="B85" s="178">
        <f>Tabelle1[[#This Row],[Name]]</f>
        <v>0</v>
      </c>
      <c r="C85" s="178" t="str">
        <f>Tabelle1[[#This Row],[Vorname]]</f>
        <v>Heimo</v>
      </c>
      <c r="D85" s="179">
        <f>Tabelle1[[#This Row],[Eintritt]]</f>
        <v>45367</v>
      </c>
      <c r="E85" s="178">
        <f>Tabelle1[[#This Row],[Monate]]</f>
        <v>12</v>
      </c>
      <c r="F85" s="179">
        <f t="shared" si="1"/>
        <v>45732</v>
      </c>
    </row>
    <row r="86" spans="1:6" x14ac:dyDescent="0.25">
      <c r="A86" s="178">
        <f>Tabelle1[[#This Row],[Mit-NR:]]</f>
        <v>1118</v>
      </c>
      <c r="B86" s="178">
        <f>Tabelle1[[#This Row],[Name]]</f>
        <v>0</v>
      </c>
      <c r="C86" s="178" t="str">
        <f>Tabelle1[[#This Row],[Vorname]]</f>
        <v>Andreas</v>
      </c>
      <c r="D86" s="179">
        <f>Tabelle1[[#This Row],[Eintritt]]</f>
        <v>46003</v>
      </c>
      <c r="E86" s="178">
        <f>Tabelle1[[#This Row],[Monate]]</f>
        <v>0</v>
      </c>
      <c r="F86" s="179">
        <f t="shared" si="1"/>
        <v>46003</v>
      </c>
    </row>
    <row r="87" spans="1:6" x14ac:dyDescent="0.25">
      <c r="A87" s="178">
        <f>Tabelle1[[#This Row],[Mit-NR:]]</f>
        <v>943</v>
      </c>
      <c r="B87" s="178">
        <f>Tabelle1[[#This Row],[Name]]</f>
        <v>0</v>
      </c>
      <c r="C87" s="178" t="str">
        <f>Tabelle1[[#This Row],[Vorname]]</f>
        <v>Cornelia</v>
      </c>
      <c r="D87" s="179">
        <f>Tabelle1[[#This Row],[Eintritt]]</f>
        <v>45397</v>
      </c>
      <c r="E87" s="178">
        <f>Tabelle1[[#This Row],[Monate]]</f>
        <v>12</v>
      </c>
      <c r="F87" s="179">
        <f t="shared" si="1"/>
        <v>45762</v>
      </c>
    </row>
    <row r="88" spans="1:6" x14ac:dyDescent="0.25">
      <c r="A88" s="178">
        <f>Tabelle1[[#This Row],[Mit-NR:]]</f>
        <v>944</v>
      </c>
      <c r="B88" s="178">
        <f>Tabelle1[[#This Row],[Name]]</f>
        <v>0</v>
      </c>
      <c r="C88" s="178" t="str">
        <f>Tabelle1[[#This Row],[Vorname]]</f>
        <v>Hildegard</v>
      </c>
      <c r="D88" s="179">
        <f>Tabelle1[[#This Row],[Eintritt]]</f>
        <v>45472</v>
      </c>
      <c r="E88" s="178">
        <f>Tabelle1[[#This Row],[Monate]]</f>
        <v>12</v>
      </c>
      <c r="F88" s="179">
        <f t="shared" si="1"/>
        <v>45837</v>
      </c>
    </row>
    <row r="89" spans="1:6" x14ac:dyDescent="0.25">
      <c r="A89" s="178">
        <f>Tabelle1[[#This Row],[Mit-NR:]]</f>
        <v>945</v>
      </c>
      <c r="B89" s="178">
        <f>Tabelle1[[#This Row],[Name]]</f>
        <v>0</v>
      </c>
      <c r="C89" s="178" t="str">
        <f>Tabelle1[[#This Row],[Vorname]]</f>
        <v>Helmut</v>
      </c>
      <c r="D89" s="179">
        <f>Tabelle1[[#This Row],[Eintritt]]</f>
        <v>45397</v>
      </c>
      <c r="E89" s="178">
        <f>Tabelle1[[#This Row],[Monate]]</f>
        <v>12</v>
      </c>
      <c r="F89" s="179">
        <f t="shared" si="1"/>
        <v>45762</v>
      </c>
    </row>
    <row r="90" spans="1:6" x14ac:dyDescent="0.25">
      <c r="A90" s="178">
        <f>Tabelle1[[#This Row],[Mit-NR:]]</f>
        <v>946</v>
      </c>
      <c r="B90" s="178">
        <f>Tabelle1[[#This Row],[Name]]</f>
        <v>0</v>
      </c>
      <c r="C90" s="178" t="str">
        <f>Tabelle1[[#This Row],[Vorname]]</f>
        <v>Regine Christiane</v>
      </c>
      <c r="D90" s="179">
        <f>Tabelle1[[#This Row],[Eintritt]]</f>
        <v>0</v>
      </c>
      <c r="E90" s="178">
        <f>Tabelle1[[#This Row],[Monate]]</f>
        <v>0</v>
      </c>
      <c r="F90" s="179">
        <f t="shared" si="1"/>
        <v>0</v>
      </c>
    </row>
    <row r="91" spans="1:6" x14ac:dyDescent="0.25">
      <c r="A91" s="178">
        <f>Tabelle1[[#This Row],[Mit-NR:]]</f>
        <v>1103</v>
      </c>
      <c r="B91" s="178">
        <f>Tabelle1[[#This Row],[Name]]</f>
        <v>0</v>
      </c>
      <c r="C91" s="178" t="str">
        <f>Tabelle1[[#This Row],[Vorname]]</f>
        <v>Kerstin</v>
      </c>
      <c r="D91" s="179">
        <f>Tabelle1[[#This Row],[Eintritt]]</f>
        <v>45627</v>
      </c>
      <c r="E91" s="178">
        <f>Tabelle1[[#This Row],[Monate]]</f>
        <v>0</v>
      </c>
      <c r="F91" s="179">
        <f t="shared" si="1"/>
        <v>45627</v>
      </c>
    </row>
    <row r="92" spans="1:6" x14ac:dyDescent="0.25">
      <c r="A92" s="178">
        <f>Tabelle1[[#This Row],[Mit-NR:]]</f>
        <v>1107</v>
      </c>
      <c r="B92" s="178">
        <f>Tabelle1[[#This Row],[Name]]</f>
        <v>0</v>
      </c>
      <c r="C92" s="178" t="str">
        <f>Tabelle1[[#This Row],[Vorname]]</f>
        <v>Monika</v>
      </c>
      <c r="D92" s="179">
        <f>Tabelle1[[#This Row],[Eintritt]]</f>
        <v>45602</v>
      </c>
      <c r="E92" s="178">
        <f>Tabelle1[[#This Row],[Monate]]</f>
        <v>0</v>
      </c>
      <c r="F92" s="179">
        <f t="shared" si="1"/>
        <v>45602</v>
      </c>
    </row>
    <row r="93" spans="1:6" x14ac:dyDescent="0.25">
      <c r="A93" s="178">
        <f>Tabelle1[[#This Row],[Mit-NR:]]</f>
        <v>941</v>
      </c>
      <c r="B93" s="178">
        <f>Tabelle1[[#This Row],[Name]]</f>
        <v>0</v>
      </c>
      <c r="C93" s="178" t="str">
        <f>Tabelle1[[#This Row],[Vorname]]</f>
        <v>Ruth</v>
      </c>
      <c r="D93" s="179">
        <f>Tabelle1[[#This Row],[Eintritt]]</f>
        <v>0</v>
      </c>
      <c r="E93" s="178">
        <f>Tabelle1[[#This Row],[Monate]]</f>
        <v>0</v>
      </c>
      <c r="F93" s="179">
        <f t="shared" si="1"/>
        <v>0</v>
      </c>
    </row>
    <row r="94" spans="1:6" x14ac:dyDescent="0.25">
      <c r="A94" s="178">
        <f>Tabelle1[[#This Row],[Mit-NR:]]</f>
        <v>1029</v>
      </c>
      <c r="B94" s="178">
        <f>Tabelle1[[#This Row],[Name]]</f>
        <v>0</v>
      </c>
      <c r="C94" s="178" t="str">
        <f>Tabelle1[[#This Row],[Vorname]]</f>
        <v>Sonja</v>
      </c>
      <c r="D94" s="179">
        <f>Tabelle1[[#This Row],[Eintritt]]</f>
        <v>0</v>
      </c>
      <c r="E94" s="178">
        <f>Tabelle1[[#This Row],[Monate]]</f>
        <v>0</v>
      </c>
      <c r="F94" s="179">
        <f t="shared" si="1"/>
        <v>0</v>
      </c>
    </row>
    <row r="95" spans="1:6" x14ac:dyDescent="0.25">
      <c r="A95" s="178">
        <f>Tabelle1[[#This Row],[Mit-NR:]]</f>
        <v>1115</v>
      </c>
      <c r="B95" s="178">
        <f>Tabelle1[[#This Row],[Name]]</f>
        <v>0</v>
      </c>
      <c r="C95" s="178" t="str">
        <f>Tabelle1[[#This Row],[Vorname]]</f>
        <v>Finley</v>
      </c>
      <c r="D95" s="179">
        <f>Tabelle1[[#This Row],[Eintritt]]</f>
        <v>46124</v>
      </c>
      <c r="E95" s="178">
        <f>Tabelle1[[#This Row],[Monate]]</f>
        <v>12</v>
      </c>
      <c r="F95" s="179">
        <f t="shared" si="1"/>
        <v>46489</v>
      </c>
    </row>
    <row r="96" spans="1:6" x14ac:dyDescent="0.25">
      <c r="A96" s="178">
        <f>Tabelle1[[#This Row],[Mit-NR:]]</f>
        <v>939</v>
      </c>
      <c r="B96" s="178">
        <f>Tabelle1[[#This Row],[Name]]</f>
        <v>0</v>
      </c>
      <c r="C96" s="178" t="str">
        <f>Tabelle1[[#This Row],[Vorname]]</f>
        <v>Gabriele</v>
      </c>
      <c r="D96" s="179">
        <f>Tabelle1[[#This Row],[Eintritt]]</f>
        <v>45339</v>
      </c>
      <c r="E96" s="178">
        <f>Tabelle1[[#This Row],[Monate]]</f>
        <v>12</v>
      </c>
      <c r="F96" s="179">
        <f t="shared" si="1"/>
        <v>45705</v>
      </c>
    </row>
    <row r="97" spans="1:6" x14ac:dyDescent="0.25">
      <c r="A97" s="178">
        <f>Tabelle1[[#This Row],[Mit-NR:]]</f>
        <v>1108</v>
      </c>
      <c r="B97" s="178">
        <f>Tabelle1[[#This Row],[Name]]</f>
        <v>0</v>
      </c>
      <c r="C97" s="178" t="str">
        <f>Tabelle1[[#This Row],[Vorname]]</f>
        <v>Wolfgang</v>
      </c>
      <c r="D97" s="179">
        <f>Tabelle1[[#This Row],[Eintritt]]</f>
        <v>45339</v>
      </c>
      <c r="E97" s="178">
        <f>Tabelle1[[#This Row],[Monate]]</f>
        <v>0</v>
      </c>
      <c r="F97" s="179">
        <f t="shared" si="1"/>
        <v>45339</v>
      </c>
    </row>
    <row r="98" spans="1:6" x14ac:dyDescent="0.25">
      <c r="A98" s="178">
        <f>Tabelle1[[#This Row],[Mit-NR:]]</f>
        <v>942</v>
      </c>
      <c r="B98" s="178">
        <f>Tabelle1[[#This Row],[Name]]</f>
        <v>0</v>
      </c>
      <c r="C98" s="178" t="str">
        <f>Tabelle1[[#This Row],[Vorname]]</f>
        <v>Ulf-Carsten</v>
      </c>
      <c r="D98" s="179">
        <f>Tabelle1[[#This Row],[Eintritt]]</f>
        <v>0</v>
      </c>
      <c r="E98" s="178">
        <f>Tabelle1[[#This Row],[Monate]]</f>
        <v>12</v>
      </c>
      <c r="F98" s="179">
        <f t="shared" si="1"/>
        <v>366</v>
      </c>
    </row>
    <row r="99" spans="1:6" x14ac:dyDescent="0.25">
      <c r="A99" s="178">
        <f>Tabelle1[[#This Row],[Mit-NR:]]</f>
        <v>953</v>
      </c>
      <c r="B99" s="178">
        <f>Tabelle1[[#This Row],[Name]]</f>
        <v>0</v>
      </c>
      <c r="C99" s="178" t="str">
        <f>Tabelle1[[#This Row],[Vorname]]</f>
        <v>Anke Andrea</v>
      </c>
      <c r="D99" s="179">
        <f>Tabelle1[[#This Row],[Eintritt]]</f>
        <v>45299</v>
      </c>
      <c r="E99" s="178">
        <f>Tabelle1[[#This Row],[Monate]]</f>
        <v>12</v>
      </c>
      <c r="F99" s="179">
        <f t="shared" si="1"/>
        <v>45665</v>
      </c>
    </row>
    <row r="100" spans="1:6" x14ac:dyDescent="0.25">
      <c r="A100" s="178">
        <f>Tabelle1[[#This Row],[Mit-NR:]]</f>
        <v>954</v>
      </c>
      <c r="B100" s="178">
        <f>Tabelle1[[#This Row],[Name]]</f>
        <v>0</v>
      </c>
      <c r="C100" s="178" t="str">
        <f>Tabelle1[[#This Row],[Vorname]]</f>
        <v>Gisbert</v>
      </c>
      <c r="D100" s="179">
        <f>Tabelle1[[#This Row],[Eintritt]]</f>
        <v>45358</v>
      </c>
      <c r="E100" s="178">
        <f>Tabelle1[[#This Row],[Monate]]</f>
        <v>6</v>
      </c>
      <c r="F100" s="179">
        <f t="shared" si="1"/>
        <v>45542</v>
      </c>
    </row>
    <row r="101" spans="1:6" x14ac:dyDescent="0.25">
      <c r="A101" s="178">
        <f>Tabelle1[[#This Row],[Mit-NR:]]</f>
        <v>1111</v>
      </c>
      <c r="B101" s="178">
        <f>Tabelle1[[#This Row],[Name]]</f>
        <v>0</v>
      </c>
      <c r="C101" s="178" t="str">
        <f>Tabelle1[[#This Row],[Vorname]]</f>
        <v>Lothar</v>
      </c>
      <c r="D101" s="179">
        <f>Tabelle1[[#This Row],[Eintritt]]</f>
        <v>46158</v>
      </c>
      <c r="E101" s="178">
        <f>Tabelle1[[#This Row],[Monate]]</f>
        <v>12</v>
      </c>
      <c r="F101" s="179">
        <f t="shared" si="1"/>
        <v>46523</v>
      </c>
    </row>
    <row r="102" spans="1:6" x14ac:dyDescent="0.25">
      <c r="A102" s="178">
        <f>Tabelle1[[#This Row],[Mit-NR:]]</f>
        <v>1030</v>
      </c>
      <c r="B102" s="178">
        <f>Tabelle1[[#This Row],[Name]]</f>
        <v>0</v>
      </c>
      <c r="C102" s="178" t="str">
        <f>Tabelle1[[#This Row],[Vorname]]</f>
        <v>Erik</v>
      </c>
      <c r="D102" s="179">
        <f>Tabelle1[[#This Row],[Eintritt]]</f>
        <v>0</v>
      </c>
      <c r="E102" s="178">
        <f>Tabelle1[[#This Row],[Monate]]</f>
        <v>0</v>
      </c>
      <c r="F102" s="179">
        <f t="shared" si="1"/>
        <v>0</v>
      </c>
    </row>
    <row r="103" spans="1:6" x14ac:dyDescent="0.25">
      <c r="A103" s="178">
        <f>Tabelle1[[#This Row],[Mit-NR:]]</f>
        <v>1031</v>
      </c>
      <c r="B103" s="178">
        <f>Tabelle1[[#This Row],[Name]]</f>
        <v>0</v>
      </c>
      <c r="C103" s="178" t="str">
        <f>Tabelle1[[#This Row],[Vorname]]</f>
        <v>Rita</v>
      </c>
      <c r="D103" s="179">
        <f>Tabelle1[[#This Row],[Eintritt]]</f>
        <v>0</v>
      </c>
      <c r="E103" s="178">
        <f>Tabelle1[[#This Row],[Monate]]</f>
        <v>0</v>
      </c>
      <c r="F103" s="179">
        <f t="shared" si="1"/>
        <v>0</v>
      </c>
    </row>
    <row r="104" spans="1:6" x14ac:dyDescent="0.25">
      <c r="A104" s="178">
        <f>Tabelle1[[#This Row],[Mit-NR:]]</f>
        <v>1032</v>
      </c>
      <c r="B104" s="178">
        <f>Tabelle1[[#This Row],[Name]]</f>
        <v>0</v>
      </c>
      <c r="C104" s="178" t="str">
        <f>Tabelle1[[#This Row],[Vorname]]</f>
        <v>Jörg</v>
      </c>
      <c r="D104" s="179">
        <f>Tabelle1[[#This Row],[Eintritt]]</f>
        <v>0</v>
      </c>
      <c r="E104" s="178">
        <f>Tabelle1[[#This Row],[Monate]]</f>
        <v>0</v>
      </c>
      <c r="F104" s="179">
        <f t="shared" si="1"/>
        <v>0</v>
      </c>
    </row>
    <row r="105" spans="1:6" x14ac:dyDescent="0.25">
      <c r="A105" s="178">
        <f>Tabelle1[[#This Row],[Mit-NR:]]</f>
        <v>951</v>
      </c>
      <c r="B105" s="178">
        <f>Tabelle1[[#This Row],[Name]]</f>
        <v>0</v>
      </c>
      <c r="C105" s="178" t="str">
        <f>Tabelle1[[#This Row],[Vorname]]</f>
        <v>Stephan</v>
      </c>
      <c r="D105" s="179">
        <f>Tabelle1[[#This Row],[Eintritt]]</f>
        <v>45187</v>
      </c>
      <c r="E105" s="178">
        <f>Tabelle1[[#This Row],[Monate]]</f>
        <v>6</v>
      </c>
      <c r="F105" s="179">
        <f t="shared" si="1"/>
        <v>45369</v>
      </c>
    </row>
    <row r="106" spans="1:6" x14ac:dyDescent="0.25">
      <c r="A106" s="178">
        <f>Tabelle1[[#This Row],[Mit-NR:]]</f>
        <v>949</v>
      </c>
      <c r="B106" s="178">
        <f>Tabelle1[[#This Row],[Name]]</f>
        <v>0</v>
      </c>
      <c r="C106" s="178" t="str">
        <f>Tabelle1[[#This Row],[Vorname]]</f>
        <v>Josef</v>
      </c>
      <c r="D106" s="179">
        <f>Tabelle1[[#This Row],[Eintritt]]</f>
        <v>45221</v>
      </c>
      <c r="E106" s="178">
        <f>Tabelle1[[#This Row],[Monate]]</f>
        <v>12</v>
      </c>
      <c r="F106" s="179">
        <f t="shared" si="1"/>
        <v>45587</v>
      </c>
    </row>
    <row r="107" spans="1:6" x14ac:dyDescent="0.25">
      <c r="A107" s="178">
        <f>Tabelle1[[#This Row],[Mit-NR:]]</f>
        <v>952</v>
      </c>
      <c r="B107" s="178">
        <f>Tabelle1[[#This Row],[Name]]</f>
        <v>0</v>
      </c>
      <c r="C107" s="178" t="str">
        <f>Tabelle1[[#This Row],[Vorname]]</f>
        <v>Doris</v>
      </c>
      <c r="D107" s="179">
        <f>Tabelle1[[#This Row],[Eintritt]]</f>
        <v>45221</v>
      </c>
      <c r="E107" s="178">
        <f>Tabelle1[[#This Row],[Monate]]</f>
        <v>12</v>
      </c>
      <c r="F107" s="179">
        <f t="shared" si="1"/>
        <v>45587</v>
      </c>
    </row>
    <row r="108" spans="1:6" x14ac:dyDescent="0.25">
      <c r="A108" s="178">
        <f>Tabelle1[[#This Row],[Mit-NR:]]</f>
        <v>950</v>
      </c>
      <c r="B108" s="178">
        <f>Tabelle1[[#This Row],[Name]]</f>
        <v>0</v>
      </c>
      <c r="C108" s="178" t="str">
        <f>Tabelle1[[#This Row],[Vorname]]</f>
        <v>Sonja</v>
      </c>
      <c r="D108" s="179">
        <f>Tabelle1[[#This Row],[Eintritt]]</f>
        <v>45222</v>
      </c>
      <c r="E108" s="178">
        <f>Tabelle1[[#This Row],[Monate]]</f>
        <v>12</v>
      </c>
      <c r="F108" s="179">
        <f t="shared" si="1"/>
        <v>45588</v>
      </c>
    </row>
    <row r="109" spans="1:6" x14ac:dyDescent="0.25">
      <c r="A109" s="178">
        <f>Tabelle1[[#This Row],[Mit-NR:]]</f>
        <v>947</v>
      </c>
      <c r="B109" s="178">
        <f>Tabelle1[[#This Row],[Name]]</f>
        <v>0</v>
      </c>
      <c r="C109" s="178" t="str">
        <f>Tabelle1[[#This Row],[Vorname]]</f>
        <v>Wolfgang</v>
      </c>
      <c r="D109" s="179">
        <f>Tabelle1[[#This Row],[Eintritt]]</f>
        <v>45339</v>
      </c>
      <c r="E109" s="178">
        <f>Tabelle1[[#This Row],[Monate]]</f>
        <v>12</v>
      </c>
      <c r="F109" s="179">
        <f t="shared" si="1"/>
        <v>45705</v>
      </c>
    </row>
    <row r="110" spans="1:6" x14ac:dyDescent="0.25">
      <c r="A110" s="178">
        <f>Tabelle1[[#This Row],[Mit-NR:]]</f>
        <v>1033</v>
      </c>
      <c r="B110" s="178">
        <f>Tabelle1[[#This Row],[Name]]</f>
        <v>0</v>
      </c>
      <c r="C110" s="178" t="str">
        <f>Tabelle1[[#This Row],[Vorname]]</f>
        <v>Chiara</v>
      </c>
      <c r="D110" s="179">
        <f>Tabelle1[[#This Row],[Eintritt]]</f>
        <v>0</v>
      </c>
      <c r="E110" s="178">
        <f>Tabelle1[[#This Row],[Monate]]</f>
        <v>0</v>
      </c>
      <c r="F110" s="179">
        <f t="shared" si="1"/>
        <v>0</v>
      </c>
    </row>
    <row r="111" spans="1:6" x14ac:dyDescent="0.25">
      <c r="A111" s="178">
        <f>Tabelle1[[#This Row],[Mit-NR:]]</f>
        <v>948</v>
      </c>
      <c r="B111" s="178">
        <f>Tabelle1[[#This Row],[Name]]</f>
        <v>0</v>
      </c>
      <c r="C111" s="178" t="str">
        <f>Tabelle1[[#This Row],[Vorname]]</f>
        <v>Bernhard</v>
      </c>
      <c r="D111" s="179">
        <f>Tabelle1[[#This Row],[Eintritt]]</f>
        <v>45252</v>
      </c>
      <c r="E111" s="178">
        <f>Tabelle1[[#This Row],[Monate]]</f>
        <v>12</v>
      </c>
      <c r="F111" s="179">
        <f t="shared" si="1"/>
        <v>45618</v>
      </c>
    </row>
    <row r="112" spans="1:6" x14ac:dyDescent="0.25">
      <c r="A112" s="178">
        <f>Tabelle1[[#This Row],[Mit-NR:]]</f>
        <v>1105</v>
      </c>
      <c r="B112" s="178">
        <f>Tabelle1[[#This Row],[Name]]</f>
        <v>0</v>
      </c>
      <c r="C112" s="178" t="str">
        <f>Tabelle1[[#This Row],[Vorname]]</f>
        <v>Martina</v>
      </c>
      <c r="D112" s="179">
        <f>Tabelle1[[#This Row],[Eintritt]]</f>
        <v>45623</v>
      </c>
      <c r="E112" s="178">
        <f>Tabelle1[[#This Row],[Monate]]</f>
        <v>0</v>
      </c>
      <c r="F112" s="179">
        <f t="shared" si="1"/>
        <v>45623</v>
      </c>
    </row>
    <row r="113" spans="1:6" x14ac:dyDescent="0.25">
      <c r="A113" s="178">
        <f>Tabelle1[[#This Row],[Mit-NR:]]</f>
        <v>1034</v>
      </c>
      <c r="B113" s="178">
        <f>Tabelle1[[#This Row],[Name]]</f>
        <v>0</v>
      </c>
      <c r="C113" s="178" t="str">
        <f>Tabelle1[[#This Row],[Vorname]]</f>
        <v>Marcus</v>
      </c>
      <c r="D113" s="179">
        <f>Tabelle1[[#This Row],[Eintritt]]</f>
        <v>0</v>
      </c>
      <c r="E113" s="178">
        <f>Tabelle1[[#This Row],[Monate]]</f>
        <v>0</v>
      </c>
      <c r="F113" s="179">
        <f t="shared" si="1"/>
        <v>0</v>
      </c>
    </row>
    <row r="114" spans="1:6" x14ac:dyDescent="0.25">
      <c r="A114" s="178">
        <f>Tabelle1[[#This Row],[Mit-NR:]]</f>
        <v>1035</v>
      </c>
      <c r="B114" s="178">
        <f>Tabelle1[[#This Row],[Name]]</f>
        <v>0</v>
      </c>
      <c r="C114" s="178" t="str">
        <f>Tabelle1[[#This Row],[Vorname]]</f>
        <v>Bernd</v>
      </c>
      <c r="D114" s="179">
        <f>Tabelle1[[#This Row],[Eintritt]]</f>
        <v>0</v>
      </c>
      <c r="E114" s="178">
        <f>Tabelle1[[#This Row],[Monate]]</f>
        <v>0</v>
      </c>
      <c r="F114" s="179">
        <f t="shared" si="1"/>
        <v>0</v>
      </c>
    </row>
    <row r="115" spans="1:6" x14ac:dyDescent="0.25">
      <c r="A115" s="178">
        <f>Tabelle1[[#This Row],[Mit-NR:]]</f>
        <v>1036</v>
      </c>
      <c r="B115" s="178">
        <f>Tabelle1[[#This Row],[Name]]</f>
        <v>0</v>
      </c>
      <c r="C115" s="178" t="str">
        <f>Tabelle1[[#This Row],[Vorname]]</f>
        <v>Rita</v>
      </c>
      <c r="D115" s="179">
        <f>Tabelle1[[#This Row],[Eintritt]]</f>
        <v>0</v>
      </c>
      <c r="E115" s="178">
        <f>Tabelle1[[#This Row],[Monate]]</f>
        <v>0</v>
      </c>
      <c r="F115" s="179">
        <f t="shared" si="1"/>
        <v>0</v>
      </c>
    </row>
    <row r="116" spans="1:6" x14ac:dyDescent="0.25">
      <c r="A116" s="178">
        <f>Tabelle1[[#This Row],[Mit-NR:]]</f>
        <v>957</v>
      </c>
      <c r="B116" s="178">
        <f>Tabelle1[[#This Row],[Name]]</f>
        <v>0</v>
      </c>
      <c r="C116" s="178" t="str">
        <f>Tabelle1[[#This Row],[Vorname]]</f>
        <v>Wilfried</v>
      </c>
      <c r="D116" s="179">
        <f>Tabelle1[[#This Row],[Eintritt]]</f>
        <v>45195</v>
      </c>
      <c r="E116" s="178">
        <f>Tabelle1[[#This Row],[Monate]]</f>
        <v>0</v>
      </c>
      <c r="F116" s="179">
        <f t="shared" si="1"/>
        <v>45195</v>
      </c>
    </row>
    <row r="117" spans="1:6" x14ac:dyDescent="0.25">
      <c r="A117" s="178">
        <f>Tabelle1[[#This Row],[Mit-NR:]]</f>
        <v>964</v>
      </c>
      <c r="B117" s="178">
        <f>Tabelle1[[#This Row],[Name]]</f>
        <v>0</v>
      </c>
      <c r="C117" s="178" t="str">
        <f>Tabelle1[[#This Row],[Vorname]]</f>
        <v>Nicole</v>
      </c>
      <c r="D117" s="179">
        <f>Tabelle1[[#This Row],[Eintritt]]</f>
        <v>45195</v>
      </c>
      <c r="E117" s="178">
        <f>Tabelle1[[#This Row],[Monate]]</f>
        <v>0</v>
      </c>
      <c r="F117" s="179">
        <f t="shared" si="1"/>
        <v>45195</v>
      </c>
    </row>
    <row r="118" spans="1:6" x14ac:dyDescent="0.25">
      <c r="A118" s="178">
        <f>Tabelle1[[#This Row],[Mit-NR:]]</f>
        <v>1037</v>
      </c>
      <c r="B118" s="178">
        <f>Tabelle1[[#This Row],[Name]]</f>
        <v>0</v>
      </c>
      <c r="C118" s="178" t="str">
        <f>Tabelle1[[#This Row],[Vorname]]</f>
        <v>Berit</v>
      </c>
      <c r="D118" s="179">
        <f>Tabelle1[[#This Row],[Eintritt]]</f>
        <v>0</v>
      </c>
      <c r="E118" s="178">
        <f>Tabelle1[[#This Row],[Monate]]</f>
        <v>0</v>
      </c>
      <c r="F118" s="179">
        <f t="shared" si="1"/>
        <v>0</v>
      </c>
    </row>
    <row r="119" spans="1:6" x14ac:dyDescent="0.25">
      <c r="A119" s="178">
        <f>Tabelle1[[#This Row],[Mit-NR:]]</f>
        <v>1038</v>
      </c>
      <c r="B119" s="178">
        <f>Tabelle1[[#This Row],[Name]]</f>
        <v>0</v>
      </c>
      <c r="C119" s="178" t="str">
        <f>Tabelle1[[#This Row],[Vorname]]</f>
        <v>Stephanie</v>
      </c>
      <c r="D119" s="179">
        <f>Tabelle1[[#This Row],[Eintritt]]</f>
        <v>0</v>
      </c>
      <c r="E119" s="178">
        <f>Tabelle1[[#This Row],[Monate]]</f>
        <v>0</v>
      </c>
      <c r="F119" s="179">
        <f t="shared" si="1"/>
        <v>0</v>
      </c>
    </row>
    <row r="120" spans="1:6" x14ac:dyDescent="0.25">
      <c r="A120" s="178">
        <f>Tabelle1[[#This Row],[Mit-NR:]]</f>
        <v>1039</v>
      </c>
      <c r="B120" s="178">
        <f>Tabelle1[[#This Row],[Name]]</f>
        <v>0</v>
      </c>
      <c r="C120" s="178" t="str">
        <f>Tabelle1[[#This Row],[Vorname]]</f>
        <v>Finn</v>
      </c>
      <c r="D120" s="179">
        <f>Tabelle1[[#This Row],[Eintritt]]</f>
        <v>0</v>
      </c>
      <c r="E120" s="178">
        <f>Tabelle1[[#This Row],[Monate]]</f>
        <v>0</v>
      </c>
      <c r="F120" s="179">
        <f t="shared" si="1"/>
        <v>0</v>
      </c>
    </row>
    <row r="121" spans="1:6" x14ac:dyDescent="0.25">
      <c r="A121" s="178">
        <f>Tabelle1[[#This Row],[Mit-NR:]]</f>
        <v>1040</v>
      </c>
      <c r="B121" s="178">
        <f>Tabelle1[[#This Row],[Name]]</f>
        <v>0</v>
      </c>
      <c r="C121" s="178" t="str">
        <f>Tabelle1[[#This Row],[Vorname]]</f>
        <v>Siegfried</v>
      </c>
      <c r="D121" s="179">
        <f>Tabelle1[[#This Row],[Eintritt]]</f>
        <v>0</v>
      </c>
      <c r="E121" s="178">
        <f>Tabelle1[[#This Row],[Monate]]</f>
        <v>0</v>
      </c>
      <c r="F121" s="179">
        <f t="shared" si="1"/>
        <v>0</v>
      </c>
    </row>
    <row r="122" spans="1:6" x14ac:dyDescent="0.25">
      <c r="A122" s="178">
        <f>Tabelle1[[#This Row],[Mit-NR:]]</f>
        <v>1041</v>
      </c>
      <c r="B122" s="178">
        <f>Tabelle1[[#This Row],[Name]]</f>
        <v>0</v>
      </c>
      <c r="C122" s="178" t="str">
        <f>Tabelle1[[#This Row],[Vorname]]</f>
        <v>Ingrid</v>
      </c>
      <c r="D122" s="179">
        <f>Tabelle1[[#This Row],[Eintritt]]</f>
        <v>0</v>
      </c>
      <c r="E122" s="178">
        <f>Tabelle1[[#This Row],[Monate]]</f>
        <v>0</v>
      </c>
      <c r="F122" s="179">
        <f t="shared" si="1"/>
        <v>0</v>
      </c>
    </row>
    <row r="123" spans="1:6" x14ac:dyDescent="0.25">
      <c r="A123" s="178">
        <f>Tabelle1[[#This Row],[Mit-NR:]]</f>
        <v>960</v>
      </c>
      <c r="B123" s="178">
        <f>Tabelle1[[#This Row],[Name]]</f>
        <v>0</v>
      </c>
      <c r="C123" s="178" t="str">
        <f>Tabelle1[[#This Row],[Vorname]]</f>
        <v>Peter</v>
      </c>
      <c r="D123" s="179">
        <f>Tabelle1[[#This Row],[Eintritt]]</f>
        <v>45178</v>
      </c>
      <c r="E123" s="178">
        <f>Tabelle1[[#This Row],[Monate]]</f>
        <v>6</v>
      </c>
      <c r="F123" s="179">
        <f t="shared" si="1"/>
        <v>45360</v>
      </c>
    </row>
    <row r="124" spans="1:6" x14ac:dyDescent="0.25">
      <c r="A124" s="178">
        <f>Tabelle1[[#This Row],[Mit-NR:]]</f>
        <v>963</v>
      </c>
      <c r="B124" s="178">
        <f>Tabelle1[[#This Row],[Name]]</f>
        <v>0</v>
      </c>
      <c r="C124" s="178" t="str">
        <f>Tabelle1[[#This Row],[Vorname]]</f>
        <v>Volker</v>
      </c>
      <c r="D124" s="179">
        <f>Tabelle1[[#This Row],[Eintritt]]</f>
        <v>45175</v>
      </c>
      <c r="E124" s="178">
        <f>Tabelle1[[#This Row],[Monate]]</f>
        <v>12</v>
      </c>
      <c r="F124" s="179">
        <f t="shared" si="1"/>
        <v>45541</v>
      </c>
    </row>
    <row r="125" spans="1:6" x14ac:dyDescent="0.25">
      <c r="A125" s="178">
        <f>Tabelle1[[#This Row],[Mit-NR:]]</f>
        <v>1042</v>
      </c>
      <c r="B125" s="178">
        <f>Tabelle1[[#This Row],[Name]]</f>
        <v>0</v>
      </c>
      <c r="C125" s="178" t="str">
        <f>Tabelle1[[#This Row],[Vorname]]</f>
        <v>Doreen</v>
      </c>
      <c r="D125" s="179">
        <f>Tabelle1[[#This Row],[Eintritt]]</f>
        <v>0</v>
      </c>
      <c r="E125" s="178">
        <f>Tabelle1[[#This Row],[Monate]]</f>
        <v>0</v>
      </c>
      <c r="F125" s="179">
        <f t="shared" si="1"/>
        <v>0</v>
      </c>
    </row>
    <row r="126" spans="1:6" x14ac:dyDescent="0.25">
      <c r="A126" s="178">
        <f>Tabelle1[[#This Row],[Mit-NR:]]</f>
        <v>962</v>
      </c>
      <c r="B126" s="178">
        <f>Tabelle1[[#This Row],[Name]]</f>
        <v>0</v>
      </c>
      <c r="C126" s="178" t="str">
        <f>Tabelle1[[#This Row],[Vorname]]</f>
        <v>Jagoda</v>
      </c>
      <c r="D126" s="179">
        <f>Tabelle1[[#This Row],[Eintritt]]</f>
        <v>45251</v>
      </c>
      <c r="E126" s="178">
        <f>Tabelle1[[#This Row],[Monate]]</f>
        <v>12</v>
      </c>
      <c r="F126" s="179">
        <f t="shared" si="1"/>
        <v>45617</v>
      </c>
    </row>
    <row r="127" spans="1:6" x14ac:dyDescent="0.25">
      <c r="A127" s="178">
        <f>Tabelle1[[#This Row],[Mit-NR:]]</f>
        <v>1043</v>
      </c>
      <c r="B127" s="178">
        <f>Tabelle1[[#This Row],[Name]]</f>
        <v>0</v>
      </c>
      <c r="C127" s="178" t="str">
        <f>Tabelle1[[#This Row],[Vorname]]</f>
        <v>Jürgen</v>
      </c>
      <c r="D127" s="179">
        <f>Tabelle1[[#This Row],[Eintritt]]</f>
        <v>0</v>
      </c>
      <c r="E127" s="178">
        <f>Tabelle1[[#This Row],[Monate]]</f>
        <v>0</v>
      </c>
      <c r="F127" s="179">
        <f t="shared" si="1"/>
        <v>0</v>
      </c>
    </row>
    <row r="128" spans="1:6" x14ac:dyDescent="0.25">
      <c r="A128" s="178">
        <f>Tabelle1[[#This Row],[Mit-NR:]]</f>
        <v>1044</v>
      </c>
      <c r="B128" s="178">
        <f>Tabelle1[[#This Row],[Name]]</f>
        <v>0</v>
      </c>
      <c r="C128" s="178" t="str">
        <f>Tabelle1[[#This Row],[Vorname]]</f>
        <v>Julia</v>
      </c>
      <c r="D128" s="179">
        <f>Tabelle1[[#This Row],[Eintritt]]</f>
        <v>0</v>
      </c>
      <c r="E128" s="178">
        <f>Tabelle1[[#This Row],[Monate]]</f>
        <v>0</v>
      </c>
      <c r="F128" s="179">
        <f t="shared" si="1"/>
        <v>0</v>
      </c>
    </row>
    <row r="129" spans="1:6" x14ac:dyDescent="0.25">
      <c r="A129" s="178">
        <f>Tabelle1[[#This Row],[Mit-NR:]]</f>
        <v>961</v>
      </c>
      <c r="B129" s="178">
        <f>Tabelle1[[#This Row],[Name]]</f>
        <v>0</v>
      </c>
      <c r="C129" s="178" t="str">
        <f>Tabelle1[[#This Row],[Vorname]]</f>
        <v>Hans Dieter</v>
      </c>
      <c r="D129" s="179">
        <f>Tabelle1[[#This Row],[Eintritt]]</f>
        <v>45350</v>
      </c>
      <c r="E129" s="178">
        <f>Tabelle1[[#This Row],[Monate]]</f>
        <v>12</v>
      </c>
      <c r="F129" s="179">
        <f t="shared" si="1"/>
        <v>45716</v>
      </c>
    </row>
    <row r="130" spans="1:6" x14ac:dyDescent="0.25">
      <c r="A130" s="178">
        <f>Tabelle1[[#This Row],[Mit-NR:]]</f>
        <v>1045</v>
      </c>
      <c r="B130" s="178">
        <f>Tabelle1[[#This Row],[Name]]</f>
        <v>0</v>
      </c>
      <c r="C130" s="178" t="str">
        <f>Tabelle1[[#This Row],[Vorname]]</f>
        <v>Frank</v>
      </c>
      <c r="D130" s="179">
        <f>Tabelle1[[#This Row],[Eintritt]]</f>
        <v>0</v>
      </c>
      <c r="E130" s="178">
        <f>Tabelle1[[#This Row],[Monate]]</f>
        <v>0</v>
      </c>
      <c r="F130" s="179">
        <f t="shared" ref="F130:F167" si="2">EDATE(D130,E130)</f>
        <v>0</v>
      </c>
    </row>
    <row r="131" spans="1:6" x14ac:dyDescent="0.25">
      <c r="A131" s="178">
        <f>Tabelle1[[#This Row],[Mit-NR:]]</f>
        <v>971</v>
      </c>
      <c r="B131" s="178">
        <f>Tabelle1[[#This Row],[Name]]</f>
        <v>0</v>
      </c>
      <c r="C131" s="178" t="str">
        <f>Tabelle1[[#This Row],[Vorname]]</f>
        <v>Roswitha</v>
      </c>
      <c r="D131" s="179">
        <f>Tabelle1[[#This Row],[Eintritt]]</f>
        <v>45176</v>
      </c>
      <c r="E131" s="178">
        <f>Tabelle1[[#This Row],[Monate]]</f>
        <v>6</v>
      </c>
      <c r="F131" s="179">
        <f t="shared" si="2"/>
        <v>45358</v>
      </c>
    </row>
    <row r="132" spans="1:6" x14ac:dyDescent="0.25">
      <c r="A132" s="178">
        <f>Tabelle1[[#This Row],[Mit-NR:]]</f>
        <v>972</v>
      </c>
      <c r="B132" s="178">
        <f>Tabelle1[[#This Row],[Name]]</f>
        <v>0</v>
      </c>
      <c r="C132" s="178" t="str">
        <f>Tabelle1[[#This Row],[Vorname]]</f>
        <v>Rita</v>
      </c>
      <c r="D132" s="179">
        <f>Tabelle1[[#This Row],[Eintritt]]</f>
        <v>45395</v>
      </c>
      <c r="E132" s="178">
        <f>Tabelle1[[#This Row],[Monate]]</f>
        <v>12</v>
      </c>
      <c r="F132" s="179">
        <f t="shared" si="2"/>
        <v>45760</v>
      </c>
    </row>
    <row r="133" spans="1:6" x14ac:dyDescent="0.25">
      <c r="A133" s="178">
        <f>Tabelle1[[#This Row],[Mit-NR:]]</f>
        <v>1046</v>
      </c>
      <c r="B133" s="178">
        <f>Tabelle1[[#This Row],[Name]]</f>
        <v>0</v>
      </c>
      <c r="C133" s="178" t="str">
        <f>Tabelle1[[#This Row],[Vorname]]</f>
        <v>Paul-Eric</v>
      </c>
      <c r="D133" s="179">
        <f>Tabelle1[[#This Row],[Eintritt]]</f>
        <v>0</v>
      </c>
      <c r="E133" s="178">
        <f>Tabelle1[[#This Row],[Monate]]</f>
        <v>0</v>
      </c>
      <c r="F133" s="179">
        <f t="shared" si="2"/>
        <v>0</v>
      </c>
    </row>
    <row r="134" spans="1:6" x14ac:dyDescent="0.25">
      <c r="A134" s="178">
        <f>Tabelle1[[#This Row],[Mit-NR:]]</f>
        <v>970</v>
      </c>
      <c r="B134" s="178">
        <f>Tabelle1[[#This Row],[Name]]</f>
        <v>0</v>
      </c>
      <c r="C134" s="178" t="str">
        <f>Tabelle1[[#This Row],[Vorname]]</f>
        <v>Michael</v>
      </c>
      <c r="D134" s="179">
        <f>Tabelle1[[#This Row],[Eintritt]]</f>
        <v>0</v>
      </c>
      <c r="E134" s="178">
        <f>Tabelle1[[#This Row],[Monate]]</f>
        <v>0</v>
      </c>
      <c r="F134" s="179">
        <f t="shared" si="2"/>
        <v>0</v>
      </c>
    </row>
    <row r="135" spans="1:6" x14ac:dyDescent="0.25">
      <c r="A135" s="178">
        <f>Tabelle1[[#This Row],[Mit-NR:]]</f>
        <v>967</v>
      </c>
      <c r="B135" s="178">
        <f>Tabelle1[[#This Row],[Name]]</f>
        <v>0</v>
      </c>
      <c r="C135" s="178" t="str">
        <f>Tabelle1[[#This Row],[Vorname]]</f>
        <v>Carola</v>
      </c>
      <c r="D135" s="179">
        <f>Tabelle1[[#This Row],[Eintritt]]</f>
        <v>45180</v>
      </c>
      <c r="E135" s="178">
        <f>Tabelle1[[#This Row],[Monate]]</f>
        <v>6</v>
      </c>
      <c r="F135" s="179">
        <f t="shared" si="2"/>
        <v>45362</v>
      </c>
    </row>
    <row r="136" spans="1:6" x14ac:dyDescent="0.25">
      <c r="A136" s="178">
        <f>Tabelle1[[#This Row],[Mit-NR:]]</f>
        <v>1047</v>
      </c>
      <c r="B136" s="178">
        <f>Tabelle1[[#This Row],[Name]]</f>
        <v>0</v>
      </c>
      <c r="C136" s="178" t="str">
        <f>Tabelle1[[#This Row],[Vorname]]</f>
        <v>Nadine</v>
      </c>
      <c r="D136" s="179">
        <f>Tabelle1[[#This Row],[Eintritt]]</f>
        <v>0</v>
      </c>
      <c r="E136" s="178">
        <f>Tabelle1[[#This Row],[Monate]]</f>
        <v>0</v>
      </c>
      <c r="F136" s="179">
        <f t="shared" si="2"/>
        <v>0</v>
      </c>
    </row>
    <row r="137" spans="1:6" x14ac:dyDescent="0.25">
      <c r="A137" s="178">
        <f>Tabelle1[[#This Row],[Mit-NR:]]</f>
        <v>968</v>
      </c>
      <c r="B137" s="178">
        <f>Tabelle1[[#This Row],[Name]]</f>
        <v>0</v>
      </c>
      <c r="C137" s="178" t="str">
        <f>Tabelle1[[#This Row],[Vorname]]</f>
        <v>Kurt-Albert</v>
      </c>
      <c r="D137" s="179">
        <f>Tabelle1[[#This Row],[Eintritt]]</f>
        <v>45394</v>
      </c>
      <c r="E137" s="178">
        <f>Tabelle1[[#This Row],[Monate]]</f>
        <v>6</v>
      </c>
      <c r="F137" s="179">
        <f t="shared" si="2"/>
        <v>45577</v>
      </c>
    </row>
    <row r="138" spans="1:6" x14ac:dyDescent="0.25">
      <c r="A138" s="178">
        <f>Tabelle1[[#This Row],[Mit-NR:]]</f>
        <v>1100</v>
      </c>
      <c r="B138" s="178">
        <f>Tabelle1[[#This Row],[Name]]</f>
        <v>0</v>
      </c>
      <c r="C138" s="178" t="str">
        <f>Tabelle1[[#This Row],[Vorname]]</f>
        <v>Cornelia</v>
      </c>
      <c r="D138" s="179">
        <f>Tabelle1[[#This Row],[Eintritt]]</f>
        <v>45339</v>
      </c>
      <c r="E138" s="178">
        <f>Tabelle1[[#This Row],[Monate]]</f>
        <v>0</v>
      </c>
      <c r="F138" s="179">
        <f t="shared" si="2"/>
        <v>45339</v>
      </c>
    </row>
    <row r="139" spans="1:6" x14ac:dyDescent="0.25">
      <c r="A139" s="178">
        <f>Tabelle1[[#This Row],[Mit-NR:]]</f>
        <v>965</v>
      </c>
      <c r="B139" s="178">
        <f>Tabelle1[[#This Row],[Name]]</f>
        <v>0</v>
      </c>
      <c r="C139" s="178" t="str">
        <f>Tabelle1[[#This Row],[Vorname]]</f>
        <v>Sabrina</v>
      </c>
      <c r="D139" s="179">
        <f>Tabelle1[[#This Row],[Eintritt]]</f>
        <v>45470</v>
      </c>
      <c r="E139" s="178">
        <f>Tabelle1[[#This Row],[Monate]]</f>
        <v>12</v>
      </c>
      <c r="F139" s="179">
        <f t="shared" si="2"/>
        <v>45835</v>
      </c>
    </row>
    <row r="140" spans="1:6" x14ac:dyDescent="0.25">
      <c r="A140" s="178">
        <f>Tabelle1[[#This Row],[Mit-NR:]]</f>
        <v>1049</v>
      </c>
      <c r="B140" s="178">
        <f>Tabelle1[[#This Row],[Name]]</f>
        <v>0</v>
      </c>
      <c r="C140" s="178" t="str">
        <f>Tabelle1[[#This Row],[Vorname]]</f>
        <v>Emilia</v>
      </c>
      <c r="D140" s="179">
        <f>Tabelle1[[#This Row],[Eintritt]]</f>
        <v>0</v>
      </c>
      <c r="E140" s="178">
        <f>Tabelle1[[#This Row],[Monate]]</f>
        <v>0</v>
      </c>
      <c r="F140" s="179">
        <f t="shared" si="2"/>
        <v>0</v>
      </c>
    </row>
    <row r="141" spans="1:6" x14ac:dyDescent="0.25">
      <c r="A141" s="178">
        <f>Tabelle1[[#This Row],[Mit-NR:]]</f>
        <v>966</v>
      </c>
      <c r="B141" s="178">
        <f>Tabelle1[[#This Row],[Name]]</f>
        <v>0</v>
      </c>
      <c r="C141" s="178" t="str">
        <f>Tabelle1[[#This Row],[Vorname]]</f>
        <v>Kay-Matthias</v>
      </c>
      <c r="D141" s="179">
        <f>Tabelle1[[#This Row],[Eintritt]]</f>
        <v>0</v>
      </c>
      <c r="E141" s="178">
        <f>Tabelle1[[#This Row],[Monate]]</f>
        <v>0</v>
      </c>
      <c r="F141" s="179">
        <f t="shared" si="2"/>
        <v>0</v>
      </c>
    </row>
    <row r="142" spans="1:6" x14ac:dyDescent="0.25">
      <c r="A142" s="178">
        <f>Tabelle1[[#This Row],[Mit-NR:]]</f>
        <v>981</v>
      </c>
      <c r="B142" s="178">
        <f>Tabelle1[[#This Row],[Name]]</f>
        <v>0</v>
      </c>
      <c r="C142" s="178" t="str">
        <f>Tabelle1[[#This Row],[Vorname]]</f>
        <v>Bodo</v>
      </c>
      <c r="D142" s="179">
        <f>Tabelle1[[#This Row],[Eintritt]]</f>
        <v>45367</v>
      </c>
      <c r="E142" s="178">
        <f>Tabelle1[[#This Row],[Monate]]</f>
        <v>12</v>
      </c>
      <c r="F142" s="179">
        <f t="shared" si="2"/>
        <v>45732</v>
      </c>
    </row>
    <row r="143" spans="1:6" x14ac:dyDescent="0.25">
      <c r="A143" s="178">
        <f>Tabelle1[[#This Row],[Mit-NR:]]</f>
        <v>982</v>
      </c>
      <c r="B143" s="178">
        <f>Tabelle1[[#This Row],[Name]]</f>
        <v>0</v>
      </c>
      <c r="C143" s="178" t="str">
        <f>Tabelle1[[#This Row],[Vorname]]</f>
        <v>Dominika</v>
      </c>
      <c r="D143" s="179">
        <f>Tabelle1[[#This Row],[Eintritt]]</f>
        <v>0</v>
      </c>
      <c r="E143" s="178">
        <f>Tabelle1[[#This Row],[Monate]]</f>
        <v>0</v>
      </c>
      <c r="F143" s="179">
        <f t="shared" si="2"/>
        <v>0</v>
      </c>
    </row>
    <row r="144" spans="1:6" x14ac:dyDescent="0.25">
      <c r="A144" s="178">
        <f>Tabelle1[[#This Row],[Mit-NR:]]</f>
        <v>979</v>
      </c>
      <c r="B144" s="178">
        <f>Tabelle1[[#This Row],[Name]]</f>
        <v>0</v>
      </c>
      <c r="C144" s="178" t="str">
        <f>Tabelle1[[#This Row],[Vorname]]</f>
        <v>Wilhelm</v>
      </c>
      <c r="D144" s="179">
        <f>Tabelle1[[#This Row],[Eintritt]]</f>
        <v>45558</v>
      </c>
      <c r="E144" s="178">
        <f>Tabelle1[[#This Row],[Monate]]</f>
        <v>12</v>
      </c>
      <c r="F144" s="179">
        <f t="shared" si="2"/>
        <v>45923</v>
      </c>
    </row>
    <row r="145" spans="1:6" x14ac:dyDescent="0.25">
      <c r="A145" s="178">
        <f>Tabelle1[[#This Row],[Mit-NR:]]</f>
        <v>980</v>
      </c>
      <c r="B145" s="178">
        <f>Tabelle1[[#This Row],[Name]]</f>
        <v>0</v>
      </c>
      <c r="C145" s="178" t="str">
        <f>Tabelle1[[#This Row],[Vorname]]</f>
        <v>Gerhard-Peter</v>
      </c>
      <c r="D145" s="179">
        <f>Tabelle1[[#This Row],[Eintritt]]</f>
        <v>45306</v>
      </c>
      <c r="E145" s="178">
        <f>Tabelle1[[#This Row],[Monate]]</f>
        <v>12</v>
      </c>
      <c r="F145" s="179">
        <f t="shared" si="2"/>
        <v>45672</v>
      </c>
    </row>
    <row r="146" spans="1:6" x14ac:dyDescent="0.25">
      <c r="A146" s="178">
        <f>Tabelle1[[#This Row],[Mit-NR:]]</f>
        <v>1050</v>
      </c>
      <c r="B146" s="178">
        <f>Tabelle1[[#This Row],[Name]]</f>
        <v>0</v>
      </c>
      <c r="C146" s="178" t="str">
        <f>Tabelle1[[#This Row],[Vorname]]</f>
        <v>Heike</v>
      </c>
      <c r="D146" s="179">
        <f>Tabelle1[[#This Row],[Eintritt]]</f>
        <v>0</v>
      </c>
      <c r="E146" s="178">
        <f>Tabelle1[[#This Row],[Monate]]</f>
        <v>0</v>
      </c>
      <c r="F146" s="179">
        <f t="shared" si="2"/>
        <v>0</v>
      </c>
    </row>
    <row r="147" spans="1:6" x14ac:dyDescent="0.25">
      <c r="A147" s="178">
        <f>Tabelle1[[#This Row],[Mit-NR:]]</f>
        <v>977</v>
      </c>
      <c r="B147" s="178">
        <f>Tabelle1[[#This Row],[Name]]</f>
        <v>0</v>
      </c>
      <c r="C147" s="178" t="str">
        <f>Tabelle1[[#This Row],[Vorname]]</f>
        <v>Diana</v>
      </c>
      <c r="D147" s="179">
        <f>Tabelle1[[#This Row],[Eintritt]]</f>
        <v>0</v>
      </c>
      <c r="E147" s="178">
        <f>Tabelle1[[#This Row],[Monate]]</f>
        <v>0</v>
      </c>
      <c r="F147" s="179">
        <f t="shared" si="2"/>
        <v>0</v>
      </c>
    </row>
    <row r="148" spans="1:6" x14ac:dyDescent="0.25">
      <c r="A148" s="178">
        <f>Tabelle1[[#This Row],[Mit-NR:]]</f>
        <v>978</v>
      </c>
      <c r="B148" s="178">
        <f>Tabelle1[[#This Row],[Name]]</f>
        <v>0</v>
      </c>
      <c r="C148" s="178" t="str">
        <f>Tabelle1[[#This Row],[Vorname]]</f>
        <v>Ute</v>
      </c>
      <c r="D148" s="179">
        <f>Tabelle1[[#This Row],[Eintritt]]</f>
        <v>0</v>
      </c>
      <c r="E148" s="178">
        <f>Tabelle1[[#This Row],[Monate]]</f>
        <v>0</v>
      </c>
      <c r="F148" s="179">
        <f t="shared" si="2"/>
        <v>0</v>
      </c>
    </row>
    <row r="149" spans="1:6" x14ac:dyDescent="0.25">
      <c r="A149" s="178">
        <f>Tabelle1[[#This Row],[Mit-NR:]]</f>
        <v>973</v>
      </c>
      <c r="B149" s="178">
        <f>Tabelle1[[#This Row],[Name]]</f>
        <v>0</v>
      </c>
      <c r="C149" s="178" t="str">
        <f>Tabelle1[[#This Row],[Vorname]]</f>
        <v>Steffen</v>
      </c>
      <c r="D149" s="179">
        <f>Tabelle1[[#This Row],[Eintritt]]</f>
        <v>45180</v>
      </c>
      <c r="E149" s="178">
        <f>Tabelle1[[#This Row],[Monate]]</f>
        <v>6</v>
      </c>
      <c r="F149" s="179">
        <f t="shared" si="2"/>
        <v>45362</v>
      </c>
    </row>
    <row r="150" spans="1:6" x14ac:dyDescent="0.25">
      <c r="A150" s="178">
        <f>Tabelle1[[#This Row],[Mit-NR:]]</f>
        <v>1051</v>
      </c>
      <c r="B150" s="178">
        <f>Tabelle1[[#This Row],[Name]]</f>
        <v>0</v>
      </c>
      <c r="C150" s="178" t="str">
        <f>Tabelle1[[#This Row],[Vorname]]</f>
        <v>Marcel</v>
      </c>
      <c r="D150" s="179">
        <f>Tabelle1[[#This Row],[Eintritt]]</f>
        <v>0</v>
      </c>
      <c r="E150" s="178">
        <f>Tabelle1[[#This Row],[Monate]]</f>
        <v>0</v>
      </c>
      <c r="F150" s="179">
        <f t="shared" si="2"/>
        <v>0</v>
      </c>
    </row>
    <row r="151" spans="1:6" x14ac:dyDescent="0.25">
      <c r="A151" s="178">
        <f>Tabelle1[[#This Row],[Mit-NR:]]</f>
        <v>1052</v>
      </c>
      <c r="B151" s="178">
        <f>Tabelle1[[#This Row],[Name]]</f>
        <v>0</v>
      </c>
      <c r="C151" s="178" t="str">
        <f>Tabelle1[[#This Row],[Vorname]]</f>
        <v>Holger</v>
      </c>
      <c r="D151" s="179">
        <f>Tabelle1[[#This Row],[Eintritt]]</f>
        <v>0</v>
      </c>
      <c r="E151" s="178">
        <f>Tabelle1[[#This Row],[Monate]]</f>
        <v>0</v>
      </c>
      <c r="F151" s="179">
        <f t="shared" si="2"/>
        <v>0</v>
      </c>
    </row>
    <row r="152" spans="1:6" x14ac:dyDescent="0.25">
      <c r="A152" s="178">
        <f>Tabelle1[[#This Row],[Mit-NR:]]</f>
        <v>1053</v>
      </c>
      <c r="B152" s="178">
        <f>Tabelle1[[#This Row],[Name]]</f>
        <v>0</v>
      </c>
      <c r="C152" s="178" t="str">
        <f>Tabelle1[[#This Row],[Vorname]]</f>
        <v>Pascal</v>
      </c>
      <c r="D152" s="179">
        <f>Tabelle1[[#This Row],[Eintritt]]</f>
        <v>0</v>
      </c>
      <c r="E152" s="178">
        <f>Tabelle1[[#This Row],[Monate]]</f>
        <v>0</v>
      </c>
      <c r="F152" s="179">
        <f t="shared" si="2"/>
        <v>0</v>
      </c>
    </row>
    <row r="153" spans="1:6" x14ac:dyDescent="0.25">
      <c r="A153" s="178">
        <f>Tabelle1[[#This Row],[Mit-NR:]]</f>
        <v>1054</v>
      </c>
      <c r="B153" s="178">
        <f>Tabelle1[[#This Row],[Name]]</f>
        <v>0</v>
      </c>
      <c r="C153" s="178" t="str">
        <f>Tabelle1[[#This Row],[Vorname]]</f>
        <v>Mia</v>
      </c>
      <c r="D153" s="179">
        <f>Tabelle1[[#This Row],[Eintritt]]</f>
        <v>0</v>
      </c>
      <c r="E153" s="178">
        <f>Tabelle1[[#This Row],[Monate]]</f>
        <v>0</v>
      </c>
      <c r="F153" s="179">
        <f t="shared" si="2"/>
        <v>0</v>
      </c>
    </row>
    <row r="154" spans="1:6" x14ac:dyDescent="0.25">
      <c r="A154" s="178">
        <f>Tabelle1[[#This Row],[Mit-NR:]]</f>
        <v>1055</v>
      </c>
      <c r="B154" s="178">
        <f>Tabelle1[[#This Row],[Name]]</f>
        <v>0</v>
      </c>
      <c r="C154" s="178" t="str">
        <f>Tabelle1[[#This Row],[Vorname]]</f>
        <v>Janine</v>
      </c>
      <c r="D154" s="179">
        <f>Tabelle1[[#This Row],[Eintritt]]</f>
        <v>0</v>
      </c>
      <c r="E154" s="178">
        <f>Tabelle1[[#This Row],[Monate]]</f>
        <v>0</v>
      </c>
      <c r="F154" s="179">
        <f t="shared" si="2"/>
        <v>0</v>
      </c>
    </row>
    <row r="155" spans="1:6" x14ac:dyDescent="0.25">
      <c r="A155" s="178">
        <f>Tabelle1[[#This Row],[Mit-NR:]]</f>
        <v>987</v>
      </c>
      <c r="B155" s="178">
        <f>Tabelle1[[#This Row],[Name]]</f>
        <v>0</v>
      </c>
      <c r="C155" s="178" t="str">
        <f>Tabelle1[[#This Row],[Vorname]]</f>
        <v>Carola</v>
      </c>
      <c r="D155" s="179">
        <f>Tabelle1[[#This Row],[Eintritt]]</f>
        <v>45183</v>
      </c>
      <c r="E155" s="178">
        <f>Tabelle1[[#This Row],[Monate]]</f>
        <v>12</v>
      </c>
      <c r="F155" s="179">
        <f t="shared" si="2"/>
        <v>45549</v>
      </c>
    </row>
    <row r="156" spans="1:6" x14ac:dyDescent="0.25">
      <c r="A156" s="178">
        <f>Tabelle1[[#This Row],[Mit-NR:]]</f>
        <v>988</v>
      </c>
      <c r="B156" s="178">
        <f>Tabelle1[[#This Row],[Name]]</f>
        <v>0</v>
      </c>
      <c r="C156" s="178" t="str">
        <f>Tabelle1[[#This Row],[Vorname]]</f>
        <v>Manfred</v>
      </c>
      <c r="D156" s="179">
        <f>Tabelle1[[#This Row],[Eintritt]]</f>
        <v>45260</v>
      </c>
      <c r="E156" s="178">
        <f>Tabelle1[[#This Row],[Monate]]</f>
        <v>0</v>
      </c>
      <c r="F156" s="179">
        <f t="shared" si="2"/>
        <v>45260</v>
      </c>
    </row>
    <row r="157" spans="1:6" x14ac:dyDescent="0.25">
      <c r="A157" s="178">
        <f>Tabelle1[[#This Row],[Mit-NR:]]</f>
        <v>1056</v>
      </c>
      <c r="B157" s="178">
        <f>Tabelle1[[#This Row],[Name]]</f>
        <v>0</v>
      </c>
      <c r="C157" s="178" t="str">
        <f>Tabelle1[[#This Row],[Vorname]]</f>
        <v xml:space="preserve"> Kerstin</v>
      </c>
      <c r="D157" s="179">
        <f>Tabelle1[[#This Row],[Eintritt]]</f>
        <v>0</v>
      </c>
      <c r="E157" s="178">
        <f>Tabelle1[[#This Row],[Monate]]</f>
        <v>0</v>
      </c>
      <c r="F157" s="179">
        <f t="shared" si="2"/>
        <v>0</v>
      </c>
    </row>
    <row r="158" spans="1:6" x14ac:dyDescent="0.25">
      <c r="A158" s="178">
        <f>Tabelle1[[#This Row],[Mit-NR:]]</f>
        <v>985</v>
      </c>
      <c r="B158" s="178">
        <f>Tabelle1[[#This Row],[Name]]</f>
        <v>0</v>
      </c>
      <c r="C158" s="178" t="str">
        <f>Tabelle1[[#This Row],[Vorname]]</f>
        <v>Dieter</v>
      </c>
      <c r="D158" s="179">
        <f>Tabelle1[[#This Row],[Eintritt]]</f>
        <v>45215</v>
      </c>
      <c r="E158" s="178">
        <f>Tabelle1[[#This Row],[Monate]]</f>
        <v>12</v>
      </c>
      <c r="F158" s="179">
        <f t="shared" si="2"/>
        <v>45581</v>
      </c>
    </row>
    <row r="159" spans="1:6" x14ac:dyDescent="0.25">
      <c r="A159" s="178">
        <f>Tabelle1[[#This Row],[Mit-NR:]]</f>
        <v>986</v>
      </c>
      <c r="B159" s="178">
        <f>Tabelle1[[#This Row],[Name]]</f>
        <v>0</v>
      </c>
      <c r="C159" s="178" t="str">
        <f>Tabelle1[[#This Row],[Vorname]]</f>
        <v>Elke</v>
      </c>
      <c r="D159" s="179">
        <f>Tabelle1[[#This Row],[Eintritt]]</f>
        <v>45215</v>
      </c>
      <c r="E159" s="178">
        <f>Tabelle1[[#This Row],[Monate]]</f>
        <v>12</v>
      </c>
      <c r="F159" s="179">
        <f t="shared" si="2"/>
        <v>45581</v>
      </c>
    </row>
    <row r="160" spans="1:6" x14ac:dyDescent="0.25">
      <c r="A160" s="178">
        <f>Tabelle1[[#This Row],[Mit-NR:]]</f>
        <v>983</v>
      </c>
      <c r="B160" s="178">
        <f>Tabelle1[[#This Row],[Name]]</f>
        <v>0</v>
      </c>
      <c r="C160" s="178" t="str">
        <f>Tabelle1[[#This Row],[Vorname]]</f>
        <v>Andreas</v>
      </c>
      <c r="D160" s="179">
        <f>Tabelle1[[#This Row],[Eintritt]]</f>
        <v>45231</v>
      </c>
      <c r="E160" s="178">
        <f>Tabelle1[[#This Row],[Monate]]</f>
        <v>6</v>
      </c>
      <c r="F160" s="179">
        <f t="shared" si="2"/>
        <v>45413</v>
      </c>
    </row>
    <row r="161" spans="1:6" x14ac:dyDescent="0.25">
      <c r="A161" s="178">
        <f>Tabelle1[[#This Row],[Mit-NR:]]</f>
        <v>984</v>
      </c>
      <c r="B161" s="178">
        <f>Tabelle1[[#This Row],[Name]]</f>
        <v>0</v>
      </c>
      <c r="C161" s="178" t="str">
        <f>Tabelle1[[#This Row],[Vorname]]</f>
        <v>Thomas</v>
      </c>
      <c r="D161" s="179">
        <f>Tabelle1[[#This Row],[Eintritt]]</f>
        <v>45691</v>
      </c>
      <c r="E161" s="178">
        <f>Tabelle1[[#This Row],[Monate]]</f>
        <v>6</v>
      </c>
      <c r="F161" s="179">
        <f t="shared" si="2"/>
        <v>45872</v>
      </c>
    </row>
    <row r="162" spans="1:6" x14ac:dyDescent="0.25">
      <c r="A162" s="178">
        <f>Tabelle1[[#This Row],[Mit-NR:]]</f>
        <v>1106</v>
      </c>
      <c r="B162" s="178">
        <f>Tabelle1[[#This Row],[Name]]</f>
        <v>0</v>
      </c>
      <c r="C162" s="178" t="str">
        <f>Tabelle1[[#This Row],[Vorname]]</f>
        <v>Dieter</v>
      </c>
      <c r="D162" s="179">
        <f>Tabelle1[[#This Row],[Eintritt]]</f>
        <v>45603</v>
      </c>
      <c r="E162" s="178">
        <f>Tabelle1[[#This Row],[Monate]]</f>
        <v>0</v>
      </c>
      <c r="F162" s="179">
        <f t="shared" si="2"/>
        <v>45603</v>
      </c>
    </row>
    <row r="163" spans="1:6" x14ac:dyDescent="0.25">
      <c r="A163" s="178">
        <f>Tabelle1[[#This Row],[Mit-NR:]]</f>
        <v>976</v>
      </c>
      <c r="B163" s="178">
        <f>Tabelle1[[#This Row],[Name]]</f>
        <v>0</v>
      </c>
      <c r="C163" s="178" t="str">
        <f>Tabelle1[[#This Row],[Vorname]]</f>
        <v>Meta</v>
      </c>
      <c r="D163" s="179">
        <f>Tabelle1[[#This Row],[Eintritt]]</f>
        <v>45200</v>
      </c>
      <c r="E163" s="178">
        <f>Tabelle1[[#This Row],[Monate]]</f>
        <v>0</v>
      </c>
      <c r="F163" s="179">
        <f t="shared" si="2"/>
        <v>45200</v>
      </c>
    </row>
    <row r="164" spans="1:6" x14ac:dyDescent="0.25">
      <c r="A164" s="178">
        <f>Tabelle1[[#This Row],[Mit-NR:]]</f>
        <v>1057</v>
      </c>
      <c r="B164" s="178">
        <f>Tabelle1[[#This Row],[Name]]</f>
        <v>0</v>
      </c>
      <c r="C164" s="178" t="str">
        <f>Tabelle1[[#This Row],[Vorname]]</f>
        <v>Matthias</v>
      </c>
      <c r="D164" s="179">
        <f>Tabelle1[[#This Row],[Eintritt]]</f>
        <v>0</v>
      </c>
      <c r="E164" s="178">
        <f>Tabelle1[[#This Row],[Monate]]</f>
        <v>12</v>
      </c>
      <c r="F164" s="179">
        <f t="shared" si="2"/>
        <v>366</v>
      </c>
    </row>
    <row r="165" spans="1:6" x14ac:dyDescent="0.25">
      <c r="A165" s="178">
        <f>Tabelle1[[#This Row],[Mit-NR:]]</f>
        <v>1058</v>
      </c>
      <c r="B165" s="178">
        <f>Tabelle1[[#This Row],[Name]]</f>
        <v>0</v>
      </c>
      <c r="C165" s="178" t="str">
        <f>Tabelle1[[#This Row],[Vorname]]</f>
        <v>Kevin</v>
      </c>
      <c r="D165" s="179">
        <f>Tabelle1[[#This Row],[Eintritt]]</f>
        <v>0</v>
      </c>
      <c r="E165" s="178">
        <f>Tabelle1[[#This Row],[Monate]]</f>
        <v>0</v>
      </c>
      <c r="F165" s="179">
        <f t="shared" si="2"/>
        <v>0</v>
      </c>
    </row>
    <row r="166" spans="1:6" x14ac:dyDescent="0.25">
      <c r="A166" s="178">
        <f>Tabelle1[[#This Row],[Mit-NR:]]</f>
        <v>1059</v>
      </c>
      <c r="B166" s="178">
        <f>Tabelle1[[#This Row],[Name]]</f>
        <v>0</v>
      </c>
      <c r="C166" s="178" t="str">
        <f>Tabelle1[[#This Row],[Vorname]]</f>
        <v>Stella</v>
      </c>
      <c r="D166" s="179">
        <f>Tabelle1[[#This Row],[Eintritt]]</f>
        <v>0</v>
      </c>
      <c r="E166" s="178">
        <f>Tabelle1[[#This Row],[Monate]]</f>
        <v>0</v>
      </c>
      <c r="F166" s="179">
        <f t="shared" si="2"/>
        <v>0</v>
      </c>
    </row>
    <row r="167" spans="1:6" x14ac:dyDescent="0.25">
      <c r="A167" s="178">
        <f>Tabelle1[[#This Row],[Mit-NR:]]</f>
        <v>989</v>
      </c>
      <c r="B167" s="178">
        <f>Tabelle1[[#This Row],[Name]]</f>
        <v>0</v>
      </c>
      <c r="C167" s="178" t="str">
        <f>Tabelle1[[#This Row],[Vorname]]</f>
        <v>Anita</v>
      </c>
      <c r="D167" s="179">
        <f>Tabelle1[[#This Row],[Eintritt]]</f>
        <v>0</v>
      </c>
      <c r="E167" s="178">
        <f>Tabelle1[[#This Row],[Monate]]</f>
        <v>0</v>
      </c>
      <c r="F167" s="179">
        <f t="shared" si="2"/>
        <v>0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E178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8" x14ac:dyDescent="0.25"/>
  <cols>
    <col min="1" max="1" width="21.28515625" style="28" bestFit="1" customWidth="1"/>
    <col min="2" max="2" width="25.28515625" style="28" bestFit="1" customWidth="1"/>
    <col min="3" max="3" width="38.42578125" bestFit="1" customWidth="1"/>
    <col min="4" max="4" width="9.140625" bestFit="1" customWidth="1"/>
    <col min="5" max="5" width="31.42578125" bestFit="1" customWidth="1"/>
  </cols>
  <sheetData>
    <row r="1" spans="1:5" x14ac:dyDescent="0.25">
      <c r="A1" s="28" t="s">
        <v>178</v>
      </c>
      <c r="B1" s="28" t="s">
        <v>179</v>
      </c>
      <c r="C1" s="30" t="s">
        <v>180</v>
      </c>
      <c r="D1" s="30" t="s">
        <v>181</v>
      </c>
      <c r="E1" s="30" t="s">
        <v>182</v>
      </c>
    </row>
    <row r="2" spans="1:5" x14ac:dyDescent="0.25">
      <c r="A2" s="28">
        <f>Tabelle1[[#This Row],[Name]]</f>
        <v>0</v>
      </c>
      <c r="B2" s="28" t="str">
        <f>Tabelle1[[#This Row],[Vorname]]</f>
        <v xml:space="preserve">Christian </v>
      </c>
      <c r="C2" s="20">
        <f>Tabelle1[[#This Row],[Straße]]</f>
        <v>0</v>
      </c>
      <c r="D2" s="26">
        <f>Tabelle1[[#This Row],[PLZ]]</f>
        <v>0</v>
      </c>
      <c r="E2" s="20" t="str">
        <f>Tabelle1[[#This Row],[Ort]]</f>
        <v>Werder</v>
      </c>
    </row>
    <row r="3" spans="1:5" x14ac:dyDescent="0.25">
      <c r="A3" s="28">
        <f>Tabelle1[[#This Row],[Name]]</f>
        <v>0</v>
      </c>
      <c r="B3" s="28" t="str">
        <f>Tabelle1[[#This Row],[Vorname]]</f>
        <v>Stefan</v>
      </c>
      <c r="C3" s="20">
        <f>Tabelle1[[#This Row],[Straße]]</f>
        <v>0</v>
      </c>
      <c r="D3" s="26">
        <f>Tabelle1[[#This Row],[PLZ]]</f>
        <v>0</v>
      </c>
      <c r="E3" s="20" t="str">
        <f>Tabelle1[[#This Row],[Ort]]</f>
        <v>Werder OT Phöben</v>
      </c>
    </row>
    <row r="4" spans="1:5" x14ac:dyDescent="0.25">
      <c r="A4" s="28">
        <f>Tabelle1[[#This Row],[Name]]</f>
        <v>0</v>
      </c>
      <c r="B4" s="28" t="str">
        <f>Tabelle1[[#This Row],[Vorname]]</f>
        <v>Thomas</v>
      </c>
      <c r="C4" s="20">
        <f>Tabelle1[[#This Row],[Straße]]</f>
        <v>0</v>
      </c>
      <c r="D4" s="26">
        <f>Tabelle1[[#This Row],[PLZ]]</f>
        <v>0</v>
      </c>
      <c r="E4" s="20" t="str">
        <f>Tabelle1[[#This Row],[Ort]]</f>
        <v>Werder</v>
      </c>
    </row>
    <row r="5" spans="1:5" x14ac:dyDescent="0.25">
      <c r="A5" s="28">
        <f>Tabelle1[[#This Row],[Name]]</f>
        <v>0</v>
      </c>
      <c r="B5" s="28" t="str">
        <f>Tabelle1[[#This Row],[Vorname]]</f>
        <v>Sandro</v>
      </c>
      <c r="C5" s="20">
        <f>Tabelle1[[#This Row],[Straße]]</f>
        <v>0</v>
      </c>
      <c r="D5" s="26">
        <f>Tabelle1[[#This Row],[PLZ]]</f>
        <v>0</v>
      </c>
      <c r="E5" s="20" t="str">
        <f>Tabelle1[[#This Row],[Ort]]</f>
        <v>Potsdam</v>
      </c>
    </row>
    <row r="6" spans="1:5" x14ac:dyDescent="0.25">
      <c r="A6" s="28">
        <f>Tabelle1[[#This Row],[Name]]</f>
        <v>0</v>
      </c>
      <c r="B6" s="28" t="str">
        <f>Tabelle1[[#This Row],[Vorname]]</f>
        <v>Hans</v>
      </c>
      <c r="C6" s="20">
        <f>Tabelle1[[#This Row],[Straße]]</f>
        <v>0</v>
      </c>
      <c r="D6" s="26">
        <f>Tabelle1[[#This Row],[PLZ]]</f>
        <v>0</v>
      </c>
      <c r="E6" s="20" t="str">
        <f>Tabelle1[[#This Row],[Ort]]</f>
        <v>Tübingen</v>
      </c>
    </row>
    <row r="7" spans="1:5" x14ac:dyDescent="0.25">
      <c r="A7" s="28">
        <f>Tabelle1[[#This Row],[Name]]</f>
        <v>0</v>
      </c>
      <c r="B7" s="28" t="str">
        <f>Tabelle1[[#This Row],[Vorname]]</f>
        <v>Ulrich K.</v>
      </c>
      <c r="C7" s="20">
        <f>Tabelle1[[#This Row],[Straße]]</f>
        <v>0</v>
      </c>
      <c r="D7" s="26">
        <f>Tabelle1[[#This Row],[PLZ]]</f>
        <v>0</v>
      </c>
      <c r="E7" s="20" t="str">
        <f>Tabelle1[[#This Row],[Ort]]</f>
        <v>Möchengladbach</v>
      </c>
    </row>
    <row r="8" spans="1:5" x14ac:dyDescent="0.25">
      <c r="A8" s="28">
        <f>Tabelle1[[#This Row],[Name]]</f>
        <v>0</v>
      </c>
      <c r="B8" s="28" t="str">
        <f>Tabelle1[[#This Row],[Vorname]]</f>
        <v>Hermann</v>
      </c>
      <c r="C8" s="20">
        <f>Tabelle1[[#This Row],[Straße]]</f>
        <v>0</v>
      </c>
      <c r="D8" s="26">
        <f>Tabelle1[[#This Row],[PLZ]]</f>
        <v>0</v>
      </c>
      <c r="E8" s="20" t="str">
        <f>Tabelle1[[#This Row],[Ort]]</f>
        <v>Kloster Lenin</v>
      </c>
    </row>
    <row r="9" spans="1:5" x14ac:dyDescent="0.25">
      <c r="A9" s="28">
        <f>Tabelle1[[#This Row],[Name]]</f>
        <v>0</v>
      </c>
      <c r="B9" s="28" t="str">
        <f>Tabelle1[[#This Row],[Vorname]]</f>
        <v>Erika</v>
      </c>
      <c r="C9" s="20">
        <f>Tabelle1[[#This Row],[Straße]]</f>
        <v>0</v>
      </c>
      <c r="D9" s="26">
        <f>Tabelle1[[#This Row],[PLZ]]</f>
        <v>0</v>
      </c>
      <c r="E9" s="20" t="str">
        <f>Tabelle1[[#This Row],[Ort]]</f>
        <v>Geilenkirchen</v>
      </c>
    </row>
    <row r="10" spans="1:5" x14ac:dyDescent="0.25">
      <c r="A10" s="28">
        <f>Tabelle1[[#This Row],[Name]]</f>
        <v>0</v>
      </c>
      <c r="B10" s="28" t="str">
        <f>Tabelle1[[#This Row],[Vorname]]</f>
        <v>Ludger</v>
      </c>
      <c r="C10" s="20">
        <f>Tabelle1[[#This Row],[Straße]]</f>
        <v>0</v>
      </c>
      <c r="D10" s="26">
        <f>Tabelle1[[#This Row],[PLZ]]</f>
        <v>0</v>
      </c>
      <c r="E10" s="20" t="str">
        <f>Tabelle1[[#This Row],[Ort]]</f>
        <v>Kranenburg</v>
      </c>
    </row>
    <row r="11" spans="1:5" x14ac:dyDescent="0.25">
      <c r="A11" s="28">
        <f>Tabelle1[[#This Row],[Name]]</f>
        <v>0</v>
      </c>
      <c r="B11" s="28" t="str">
        <f>Tabelle1[[#This Row],[Vorname]]</f>
        <v>Marion</v>
      </c>
      <c r="C11" s="20">
        <f>Tabelle1[[#This Row],[Straße]]</f>
        <v>0</v>
      </c>
      <c r="D11" s="26">
        <f>Tabelle1[[#This Row],[PLZ]]</f>
        <v>0</v>
      </c>
      <c r="E11" s="20" t="str">
        <f>Tabelle1[[#This Row],[Ort]]</f>
        <v>Schwielowsee</v>
      </c>
    </row>
    <row r="12" spans="1:5" x14ac:dyDescent="0.25">
      <c r="A12" s="28">
        <f>Tabelle1[[#This Row],[Name]]</f>
        <v>0</v>
      </c>
      <c r="B12" s="28" t="str">
        <f>Tabelle1[[#This Row],[Vorname]]</f>
        <v>Frank</v>
      </c>
      <c r="C12" s="20">
        <f>Tabelle1[[#This Row],[Straße]]</f>
        <v>0</v>
      </c>
      <c r="D12" s="26">
        <f>Tabelle1[[#This Row],[PLZ]]</f>
        <v>0</v>
      </c>
      <c r="E12" s="20" t="str">
        <f>Tabelle1[[#This Row],[Ort]]</f>
        <v>Baiersbronn</v>
      </c>
    </row>
    <row r="13" spans="1:5" x14ac:dyDescent="0.25">
      <c r="A13" s="28">
        <f>Tabelle1[[#This Row],[Name]]</f>
        <v>0</v>
      </c>
      <c r="B13" s="28" t="str">
        <f>Tabelle1[[#This Row],[Vorname]]</f>
        <v>Max</v>
      </c>
      <c r="C13" s="20">
        <f>Tabelle1[[#This Row],[Straße]]</f>
        <v>0</v>
      </c>
      <c r="D13" s="26">
        <f>Tabelle1[[#This Row],[PLZ]]</f>
        <v>0</v>
      </c>
      <c r="E13" s="20" t="str">
        <f>Tabelle1[[#This Row],[Ort]]</f>
        <v>Werder</v>
      </c>
    </row>
    <row r="14" spans="1:5" x14ac:dyDescent="0.25">
      <c r="A14" s="28">
        <f>Tabelle1[[#This Row],[Name]]</f>
        <v>0</v>
      </c>
      <c r="B14" s="28" t="str">
        <f>Tabelle1[[#This Row],[Vorname]]</f>
        <v>Rita</v>
      </c>
      <c r="C14" s="20">
        <f>Tabelle1[[#This Row],[Straße]]</f>
        <v>0</v>
      </c>
      <c r="D14" s="26">
        <f>Tabelle1[[#This Row],[PLZ]]</f>
        <v>0</v>
      </c>
      <c r="E14" s="20" t="str">
        <f>Tabelle1[[#This Row],[Ort]]</f>
        <v>Beilstein</v>
      </c>
    </row>
    <row r="15" spans="1:5" x14ac:dyDescent="0.25">
      <c r="A15" s="28">
        <f>Tabelle1[[#This Row],[Name]]</f>
        <v>0</v>
      </c>
      <c r="B15" s="28" t="str">
        <f>Tabelle1[[#This Row],[Vorname]]</f>
        <v>Marion</v>
      </c>
      <c r="C15" s="20">
        <f>Tabelle1[[#This Row],[Straße]]</f>
        <v>0</v>
      </c>
      <c r="D15" s="26">
        <f>Tabelle1[[#This Row],[PLZ]]</f>
        <v>0</v>
      </c>
      <c r="E15" s="20" t="str">
        <f>Tabelle1[[#This Row],[Ort]]</f>
        <v>Beilstein</v>
      </c>
    </row>
    <row r="16" spans="1:5" x14ac:dyDescent="0.25">
      <c r="A16" s="28">
        <f>Tabelle1[[#This Row],[Name]]</f>
        <v>0</v>
      </c>
      <c r="B16" s="28" t="str">
        <f>Tabelle1[[#This Row],[Vorname]]</f>
        <v>Ladwig</v>
      </c>
      <c r="C16" s="20">
        <f>Tabelle1[[#This Row],[Straße]]</f>
        <v>0</v>
      </c>
      <c r="D16" s="26">
        <f>Tabelle1[[#This Row],[PLZ]]</f>
        <v>0</v>
      </c>
      <c r="E16" s="20" t="str">
        <f>Tabelle1[[#This Row],[Ort]]</f>
        <v>Aindling</v>
      </c>
    </row>
    <row r="17" spans="1:5" x14ac:dyDescent="0.25">
      <c r="A17" s="28">
        <f>Tabelle1[[#This Row],[Name]]</f>
        <v>0</v>
      </c>
      <c r="B17" s="28" t="str">
        <f>Tabelle1[[#This Row],[Vorname]]</f>
        <v>Ursula</v>
      </c>
      <c r="C17" s="20">
        <f>Tabelle1[[#This Row],[Straße]]</f>
        <v>0</v>
      </c>
      <c r="D17" s="26">
        <f>Tabelle1[[#This Row],[PLZ]]</f>
        <v>0</v>
      </c>
      <c r="E17" s="20" t="str">
        <f>Tabelle1[[#This Row],[Ort]]</f>
        <v>Werder</v>
      </c>
    </row>
    <row r="18" spans="1:5" x14ac:dyDescent="0.25">
      <c r="A18" s="28">
        <f>Tabelle1[[#This Row],[Name]]</f>
        <v>0</v>
      </c>
      <c r="B18" s="28" t="str">
        <f>Tabelle1[[#This Row],[Vorname]]</f>
        <v>Uwe Matthias</v>
      </c>
      <c r="C18" s="20">
        <f>Tabelle1[[#This Row],[Straße]]</f>
        <v>0</v>
      </c>
      <c r="D18" s="26">
        <f>Tabelle1[[#This Row],[PLZ]]</f>
        <v>0</v>
      </c>
      <c r="E18" s="20" t="str">
        <f>Tabelle1[[#This Row],[Ort]]</f>
        <v>Fehmarn</v>
      </c>
    </row>
    <row r="19" spans="1:5" x14ac:dyDescent="0.25">
      <c r="A19" s="28">
        <f>Tabelle1[[#This Row],[Name]]</f>
        <v>0</v>
      </c>
      <c r="B19" s="28" t="str">
        <f>Tabelle1[[#This Row],[Vorname]]</f>
        <v>Renate</v>
      </c>
      <c r="C19" s="20">
        <f>Tabelle1[[#This Row],[Straße]]</f>
        <v>0</v>
      </c>
      <c r="D19" s="26">
        <f>Tabelle1[[#This Row],[PLZ]]</f>
        <v>0</v>
      </c>
      <c r="E19" s="20" t="str">
        <f>Tabelle1[[#This Row],[Ort]]</f>
        <v>Tübingen</v>
      </c>
    </row>
    <row r="20" spans="1:5" x14ac:dyDescent="0.25">
      <c r="A20" s="28">
        <f>Tabelle1[[#This Row],[Name]]</f>
        <v>0</v>
      </c>
      <c r="B20" s="28" t="str">
        <f>Tabelle1[[#This Row],[Vorname]]</f>
        <v>Daniel</v>
      </c>
      <c r="C20" s="20">
        <f>Tabelle1[[#This Row],[Straße]]</f>
        <v>0</v>
      </c>
      <c r="D20" s="26">
        <f>Tabelle1[[#This Row],[PLZ]]</f>
        <v>0</v>
      </c>
      <c r="E20" s="20" t="str">
        <f>Tabelle1[[#This Row],[Ort]]</f>
        <v>Werder</v>
      </c>
    </row>
    <row r="21" spans="1:5" x14ac:dyDescent="0.25">
      <c r="A21" s="28">
        <f>Tabelle1[[#This Row],[Name]]</f>
        <v>0</v>
      </c>
      <c r="B21" s="28" t="str">
        <f>Tabelle1[[#This Row],[Vorname]]</f>
        <v>Wito</v>
      </c>
      <c r="C21" s="20">
        <f>Tabelle1[[#This Row],[Straße]]</f>
        <v>0</v>
      </c>
      <c r="D21" s="26">
        <f>Tabelle1[[#This Row],[PLZ]]</f>
        <v>0</v>
      </c>
      <c r="E21" s="20" t="str">
        <f>Tabelle1[[#This Row],[Ort]]</f>
        <v>Werder</v>
      </c>
    </row>
    <row r="22" spans="1:5" x14ac:dyDescent="0.25">
      <c r="A22" s="28">
        <f>Tabelle1[[#This Row],[Name]]</f>
        <v>0</v>
      </c>
      <c r="B22" s="28" t="str">
        <f>Tabelle1[[#This Row],[Vorname]]</f>
        <v>Sandra</v>
      </c>
      <c r="C22" s="20">
        <f>Tabelle1[[#This Row],[Straße]]</f>
        <v>0</v>
      </c>
      <c r="D22" s="26">
        <f>Tabelle1[[#This Row],[PLZ]]</f>
        <v>0</v>
      </c>
      <c r="E22" s="20" t="str">
        <f>Tabelle1[[#This Row],[Ort]]</f>
        <v>Werder</v>
      </c>
    </row>
    <row r="23" spans="1:5" x14ac:dyDescent="0.25">
      <c r="A23" s="28">
        <f>Tabelle1[[#This Row],[Name]]</f>
        <v>0</v>
      </c>
      <c r="B23" s="28" t="str">
        <f>Tabelle1[[#This Row],[Vorname]]</f>
        <v>Lothar</v>
      </c>
      <c r="C23" s="20">
        <f>Tabelle1[[#This Row],[Straße]]</f>
        <v>0</v>
      </c>
      <c r="D23" s="26">
        <f>Tabelle1[[#This Row],[PLZ]]</f>
        <v>0</v>
      </c>
      <c r="E23" s="20" t="str">
        <f>Tabelle1[[#This Row],[Ort]]</f>
        <v>Werder</v>
      </c>
    </row>
    <row r="24" spans="1:5" x14ac:dyDescent="0.25">
      <c r="A24" s="28">
        <f>Tabelle1[[#This Row],[Name]]</f>
        <v>0</v>
      </c>
      <c r="B24" s="28" t="str">
        <f>Tabelle1[[#This Row],[Vorname]]</f>
        <v>Petra</v>
      </c>
      <c r="C24" s="20">
        <f>Tabelle1[[#This Row],[Straße]]</f>
        <v>0</v>
      </c>
      <c r="D24" s="26">
        <f>Tabelle1[[#This Row],[PLZ]]</f>
        <v>0</v>
      </c>
      <c r="E24" s="20" t="str">
        <f>Tabelle1[[#This Row],[Ort]]</f>
        <v>Neu Wulmstorf</v>
      </c>
    </row>
    <row r="25" spans="1:5" x14ac:dyDescent="0.25">
      <c r="A25" s="28">
        <f>Tabelle1[[#This Row],[Name]]</f>
        <v>0</v>
      </c>
      <c r="B25" s="28" t="str">
        <f>Tabelle1[[#This Row],[Vorname]]</f>
        <v>Dirk</v>
      </c>
      <c r="C25" s="20">
        <f>Tabelle1[[#This Row],[Straße]]</f>
        <v>0</v>
      </c>
      <c r="D25" s="26">
        <f>Tabelle1[[#This Row],[PLZ]]</f>
        <v>0</v>
      </c>
      <c r="E25" s="20" t="str">
        <f>Tabelle1[[#This Row],[Ort]]</f>
        <v>Berlin</v>
      </c>
    </row>
    <row r="26" spans="1:5" x14ac:dyDescent="0.25">
      <c r="A26" s="28">
        <f>Tabelle1[[#This Row],[Name]]</f>
        <v>0</v>
      </c>
      <c r="B26" s="28" t="str">
        <f>Tabelle1[[#This Row],[Vorname]]</f>
        <v>Anita</v>
      </c>
      <c r="C26" s="20">
        <f>Tabelle1[[#This Row],[Straße]]</f>
        <v>0</v>
      </c>
      <c r="D26" s="26">
        <f>Tabelle1[[#This Row],[PLZ]]</f>
        <v>0</v>
      </c>
      <c r="E26" s="20" t="str">
        <f>Tabelle1[[#This Row],[Ort]]</f>
        <v>Tübingen</v>
      </c>
    </row>
    <row r="27" spans="1:5" x14ac:dyDescent="0.25">
      <c r="A27" s="28">
        <f>Tabelle1[[#This Row],[Name]]</f>
        <v>0</v>
      </c>
      <c r="B27" s="28" t="str">
        <f>Tabelle1[[#This Row],[Vorname]]</f>
        <v>Hannelore</v>
      </c>
      <c r="C27" s="20">
        <f>Tabelle1[[#This Row],[Straße]]</f>
        <v>0</v>
      </c>
      <c r="D27" s="26">
        <f>Tabelle1[[#This Row],[PLZ]]</f>
        <v>0</v>
      </c>
      <c r="E27" s="20" t="str">
        <f>Tabelle1[[#This Row],[Ort]]</f>
        <v>Schwielowsee</v>
      </c>
    </row>
    <row r="28" spans="1:5" x14ac:dyDescent="0.25">
      <c r="A28" s="28">
        <f>Tabelle1[[#This Row],[Name]]</f>
        <v>0</v>
      </c>
      <c r="B28" s="28" t="str">
        <f>Tabelle1[[#This Row],[Vorname]]</f>
        <v>Hildburg</v>
      </c>
      <c r="C28" s="20">
        <f>Tabelle1[[#This Row],[Straße]]</f>
        <v>0</v>
      </c>
      <c r="D28" s="26">
        <f>Tabelle1[[#This Row],[PLZ]]</f>
        <v>0</v>
      </c>
      <c r="E28" s="20" t="str">
        <f>Tabelle1[[#This Row],[Ort]]</f>
        <v>Fulda</v>
      </c>
    </row>
    <row r="29" spans="1:5" x14ac:dyDescent="0.25">
      <c r="A29" s="28">
        <f>Tabelle1[[#This Row],[Name]]</f>
        <v>0</v>
      </c>
      <c r="B29" s="28" t="str">
        <f>Tabelle1[[#This Row],[Vorname]]</f>
        <v>Hannelore</v>
      </c>
      <c r="C29" s="20">
        <f>Tabelle1[[#This Row],[Straße]]</f>
        <v>0</v>
      </c>
      <c r="D29" s="26">
        <f>Tabelle1[[#This Row],[PLZ]]</f>
        <v>0</v>
      </c>
      <c r="E29" s="20" t="str">
        <f>Tabelle1[[#This Row],[Ort]]</f>
        <v>Schwielosee</v>
      </c>
    </row>
    <row r="30" spans="1:5" x14ac:dyDescent="0.25">
      <c r="A30" s="28">
        <f>Tabelle1[[#This Row],[Name]]</f>
        <v>0</v>
      </c>
      <c r="B30" s="28" t="str">
        <f>Tabelle1[[#This Row],[Vorname]]</f>
        <v>Eduard</v>
      </c>
      <c r="C30" s="20">
        <f>Tabelle1[[#This Row],[Straße]]</f>
        <v>0</v>
      </c>
      <c r="D30" s="26">
        <f>Tabelle1[[#This Row],[PLZ]]</f>
        <v>0</v>
      </c>
      <c r="E30" s="20" t="str">
        <f>Tabelle1[[#This Row],[Ort]]</f>
        <v>Waiblingen</v>
      </c>
    </row>
    <row r="31" spans="1:5" x14ac:dyDescent="0.25">
      <c r="A31" s="28">
        <f>Tabelle1[[#This Row],[Name]]</f>
        <v>0</v>
      </c>
      <c r="B31" s="28" t="str">
        <f>Tabelle1[[#This Row],[Vorname]]</f>
        <v>Heike</v>
      </c>
      <c r="C31" s="20">
        <f>Tabelle1[[#This Row],[Straße]]</f>
        <v>0</v>
      </c>
      <c r="D31" s="26">
        <f>Tabelle1[[#This Row],[PLZ]]</f>
        <v>0</v>
      </c>
      <c r="E31" s="20" t="str">
        <f>Tabelle1[[#This Row],[Ort]]</f>
        <v>Werder</v>
      </c>
    </row>
    <row r="32" spans="1:5" x14ac:dyDescent="0.25">
      <c r="A32" s="28">
        <f>Tabelle1[[#This Row],[Name]]</f>
        <v>0</v>
      </c>
      <c r="B32" s="28" t="str">
        <f>Tabelle1[[#This Row],[Vorname]]</f>
        <v>Vivian</v>
      </c>
      <c r="C32" s="20">
        <f>Tabelle1[[#This Row],[Straße]]</f>
        <v>0</v>
      </c>
      <c r="D32" s="26">
        <f>Tabelle1[[#This Row],[PLZ]]</f>
        <v>0</v>
      </c>
      <c r="E32" s="20" t="str">
        <f>Tabelle1[[#This Row],[Ort]]</f>
        <v>Brandenburg</v>
      </c>
    </row>
    <row r="33" spans="1:5" x14ac:dyDescent="0.25">
      <c r="A33" s="28">
        <f>Tabelle1[[#This Row],[Name]]</f>
        <v>0</v>
      </c>
      <c r="B33" s="28" t="str">
        <f>Tabelle1[[#This Row],[Vorname]]</f>
        <v>Klaus Georg</v>
      </c>
      <c r="C33" s="20">
        <f>Tabelle1[[#This Row],[Straße]]</f>
        <v>0</v>
      </c>
      <c r="D33" s="26">
        <f>Tabelle1[[#This Row],[PLZ]]</f>
        <v>0</v>
      </c>
      <c r="E33" s="20" t="str">
        <f>Tabelle1[[#This Row],[Ort]]</f>
        <v>Bad Soden Salzmünster</v>
      </c>
    </row>
    <row r="34" spans="1:5" x14ac:dyDescent="0.25">
      <c r="A34" s="28">
        <f>Tabelle1[[#This Row],[Name]]</f>
        <v>0</v>
      </c>
      <c r="B34" s="28" t="str">
        <f>Tabelle1[[#This Row],[Vorname]]</f>
        <v>Martina</v>
      </c>
      <c r="C34" s="20">
        <f>Tabelle1[[#This Row],[Straße]]</f>
        <v>0</v>
      </c>
      <c r="D34" s="26">
        <f>Tabelle1[[#This Row],[PLZ]]</f>
        <v>0</v>
      </c>
      <c r="E34" s="20" t="str">
        <f>Tabelle1[[#This Row],[Ort]]</f>
        <v>Ketzin</v>
      </c>
    </row>
    <row r="35" spans="1:5" x14ac:dyDescent="0.25">
      <c r="A35" s="28">
        <f>Tabelle1[[#This Row],[Name]]</f>
        <v>0</v>
      </c>
      <c r="B35" s="28" t="str">
        <f>Tabelle1[[#This Row],[Vorname]]</f>
        <v>Tino</v>
      </c>
      <c r="C35" s="20">
        <f>Tabelle1[[#This Row],[Straße]]</f>
        <v>0</v>
      </c>
      <c r="D35" s="26">
        <f>Tabelle1[[#This Row],[PLZ]]</f>
        <v>0</v>
      </c>
      <c r="E35" s="20" t="str">
        <f>Tabelle1[[#This Row],[Ort]]</f>
        <v>Rot am See</v>
      </c>
    </row>
    <row r="36" spans="1:5" x14ac:dyDescent="0.25">
      <c r="A36" s="28">
        <f>Tabelle1[[#This Row],[Name]]</f>
        <v>0</v>
      </c>
      <c r="B36" s="28" t="str">
        <f>Tabelle1[[#This Row],[Vorname]]</f>
        <v>Irena</v>
      </c>
      <c r="C36" s="20">
        <f>Tabelle1[[#This Row],[Straße]]</f>
        <v>0</v>
      </c>
      <c r="D36" s="26">
        <f>Tabelle1[[#This Row],[PLZ]]</f>
        <v>0</v>
      </c>
      <c r="E36" s="20" t="str">
        <f>Tabelle1[[#This Row],[Ort]]</f>
        <v>Hagen</v>
      </c>
    </row>
    <row r="37" spans="1:5" x14ac:dyDescent="0.25">
      <c r="A37" s="28">
        <f>Tabelle1[[#This Row],[Name]]</f>
        <v>0</v>
      </c>
      <c r="B37" s="28" t="str">
        <f>Tabelle1[[#This Row],[Vorname]]</f>
        <v>Elena</v>
      </c>
      <c r="C37" s="20">
        <f>Tabelle1[[#This Row],[Straße]]</f>
        <v>0</v>
      </c>
      <c r="D37" s="26">
        <f>Tabelle1[[#This Row],[PLZ]]</f>
        <v>0</v>
      </c>
      <c r="E37" s="20" t="str">
        <f>Tabelle1[[#This Row],[Ort]]</f>
        <v>Hagen</v>
      </c>
    </row>
    <row r="38" spans="1:5" x14ac:dyDescent="0.25">
      <c r="A38" s="28">
        <f>Tabelle1[[#This Row],[Name]]</f>
        <v>0</v>
      </c>
      <c r="B38" s="28" t="str">
        <f>Tabelle1[[#This Row],[Vorname]]</f>
        <v>Hagen</v>
      </c>
      <c r="C38" s="20">
        <f>Tabelle1[[#This Row],[Straße]]</f>
        <v>0</v>
      </c>
      <c r="D38" s="26">
        <f>Tabelle1[[#This Row],[PLZ]]</f>
        <v>0</v>
      </c>
      <c r="E38" s="20" t="str">
        <f>Tabelle1[[#This Row],[Ort]]</f>
        <v>Ketzin</v>
      </c>
    </row>
    <row r="39" spans="1:5" x14ac:dyDescent="0.25">
      <c r="A39" s="28">
        <f>Tabelle1[[#This Row],[Name]]</f>
        <v>0</v>
      </c>
      <c r="B39" s="28" t="str">
        <f>Tabelle1[[#This Row],[Vorname]]</f>
        <v>Rene</v>
      </c>
      <c r="C39" s="20">
        <f>Tabelle1[[#This Row],[Straße]]</f>
        <v>0</v>
      </c>
      <c r="D39" s="26">
        <f>Tabelle1[[#This Row],[PLZ]]</f>
        <v>0</v>
      </c>
      <c r="E39" s="20" t="str">
        <f>Tabelle1[[#This Row],[Ort]]</f>
        <v>Potsdam OT Golm</v>
      </c>
    </row>
    <row r="40" spans="1:5" x14ac:dyDescent="0.25">
      <c r="A40" s="28">
        <f>Tabelle1[[#This Row],[Name]]</f>
        <v>0</v>
      </c>
      <c r="B40" s="28" t="str">
        <f>Tabelle1[[#This Row],[Vorname]]</f>
        <v>Marie</v>
      </c>
      <c r="C40" s="20">
        <f>Tabelle1[[#This Row],[Straße]]</f>
        <v>0</v>
      </c>
      <c r="D40" s="26">
        <f>Tabelle1[[#This Row],[PLZ]]</f>
        <v>0</v>
      </c>
      <c r="E40" s="20" t="str">
        <f>Tabelle1[[#This Row],[Ort]]</f>
        <v>Werder</v>
      </c>
    </row>
    <row r="41" spans="1:5" x14ac:dyDescent="0.25">
      <c r="A41" s="28">
        <f>Tabelle1[[#This Row],[Name]]</f>
        <v>0</v>
      </c>
      <c r="B41" s="28" t="str">
        <f>Tabelle1[[#This Row],[Vorname]]</f>
        <v>Martina</v>
      </c>
      <c r="C41" s="20">
        <f>Tabelle1[[#This Row],[Straße]]</f>
        <v>0</v>
      </c>
      <c r="D41" s="26">
        <f>Tabelle1[[#This Row],[PLZ]]</f>
        <v>0</v>
      </c>
      <c r="E41" s="20" t="str">
        <f>Tabelle1[[#This Row],[Ort]]</f>
        <v>Pegau OT Großstorkwitz</v>
      </c>
    </row>
    <row r="42" spans="1:5" x14ac:dyDescent="0.25">
      <c r="A42" s="28">
        <f>Tabelle1[[#This Row],[Name]]</f>
        <v>0</v>
      </c>
      <c r="B42" s="28" t="str">
        <f>Tabelle1[[#This Row],[Vorname]]</f>
        <v>Roland</v>
      </c>
      <c r="C42" s="20">
        <f>Tabelle1[[#This Row],[Straße]]</f>
        <v>0</v>
      </c>
      <c r="D42" s="26">
        <f>Tabelle1[[#This Row],[PLZ]]</f>
        <v>0</v>
      </c>
      <c r="E42" s="20" t="str">
        <f>Tabelle1[[#This Row],[Ort]]</f>
        <v>Schiltach</v>
      </c>
    </row>
    <row r="43" spans="1:5" x14ac:dyDescent="0.25">
      <c r="A43" s="28">
        <f>Tabelle1[[#This Row],[Name]]</f>
        <v>0</v>
      </c>
      <c r="B43" s="28" t="str">
        <f>Tabelle1[[#This Row],[Vorname]]</f>
        <v>Peter Michael</v>
      </c>
      <c r="C43" s="20">
        <f>Tabelle1[[#This Row],[Straße]]</f>
        <v>0</v>
      </c>
      <c r="D43" s="26">
        <f>Tabelle1[[#This Row],[PLZ]]</f>
        <v>0</v>
      </c>
      <c r="E43" s="20" t="str">
        <f>Tabelle1[[#This Row],[Ort]]</f>
        <v>Berlin</v>
      </c>
    </row>
    <row r="44" spans="1:5" x14ac:dyDescent="0.25">
      <c r="A44" s="28">
        <f>Tabelle1[[#This Row],[Name]]</f>
        <v>0</v>
      </c>
      <c r="B44" s="28" t="str">
        <f>Tabelle1[[#This Row],[Vorname]]</f>
        <v>Peter-Adolf-Otto</v>
      </c>
      <c r="C44" s="20">
        <f>Tabelle1[[#This Row],[Straße]]</f>
        <v>0</v>
      </c>
      <c r="D44" s="26">
        <f>Tabelle1[[#This Row],[PLZ]]</f>
        <v>0</v>
      </c>
      <c r="E44" s="20" t="str">
        <f>Tabelle1[[#This Row],[Ort]]</f>
        <v>Werder</v>
      </c>
    </row>
    <row r="45" spans="1:5" x14ac:dyDescent="0.25">
      <c r="A45" s="28">
        <f>Tabelle1[[#This Row],[Name]]</f>
        <v>0</v>
      </c>
      <c r="B45" s="28" t="str">
        <f>Tabelle1[[#This Row],[Vorname]]</f>
        <v>Jana</v>
      </c>
      <c r="C45" s="20">
        <f>Tabelle1[[#This Row],[Straße]]</f>
        <v>0</v>
      </c>
      <c r="D45" s="26">
        <f>Tabelle1[[#This Row],[PLZ]]</f>
        <v>0</v>
      </c>
      <c r="E45" s="20" t="str">
        <f>Tabelle1[[#This Row],[Ort]]</f>
        <v>Werder</v>
      </c>
    </row>
    <row r="46" spans="1:5" x14ac:dyDescent="0.25">
      <c r="A46" s="28">
        <f>Tabelle1[[#This Row],[Name]]</f>
        <v>0</v>
      </c>
      <c r="B46" s="28" t="str">
        <f>Tabelle1[[#This Row],[Vorname]]</f>
        <v>Jana</v>
      </c>
      <c r="C46" s="20">
        <f>Tabelle1[[#This Row],[Straße]]</f>
        <v>0</v>
      </c>
      <c r="D46" s="26">
        <f>Tabelle1[[#This Row],[PLZ]]</f>
        <v>0</v>
      </c>
      <c r="E46" s="20" t="str">
        <f>Tabelle1[[#This Row],[Ort]]</f>
        <v>Werder</v>
      </c>
    </row>
    <row r="47" spans="1:5" x14ac:dyDescent="0.25">
      <c r="A47" s="28">
        <f>Tabelle1[[#This Row],[Name]]</f>
        <v>0</v>
      </c>
      <c r="B47" s="28" t="str">
        <f>Tabelle1[[#This Row],[Vorname]]</f>
        <v>Friedrich-Maximilian</v>
      </c>
      <c r="C47" s="20">
        <f>Tabelle1[[#This Row],[Straße]]</f>
        <v>0</v>
      </c>
      <c r="D47" s="26">
        <f>Tabelle1[[#This Row],[PLZ]]</f>
        <v>0</v>
      </c>
      <c r="E47" s="20" t="str">
        <f>Tabelle1[[#This Row],[Ort]]</f>
        <v>Werder</v>
      </c>
    </row>
    <row r="48" spans="1:5" x14ac:dyDescent="0.25">
      <c r="A48" s="28">
        <f>Tabelle1[[#This Row],[Name]]</f>
        <v>0</v>
      </c>
      <c r="B48" s="28" t="str">
        <f>Tabelle1[[#This Row],[Vorname]]</f>
        <v>Anke</v>
      </c>
      <c r="C48" s="20">
        <f>Tabelle1[[#This Row],[Straße]]</f>
        <v>0</v>
      </c>
      <c r="D48" s="26">
        <f>Tabelle1[[#This Row],[PLZ]]</f>
        <v>0</v>
      </c>
      <c r="E48" s="20" t="str">
        <f>Tabelle1[[#This Row],[Ort]]</f>
        <v>Berlin</v>
      </c>
    </row>
    <row r="49" spans="1:5" x14ac:dyDescent="0.25">
      <c r="A49" s="28">
        <f>Tabelle1[[#This Row],[Name]]</f>
        <v>0</v>
      </c>
      <c r="B49" s="28" t="str">
        <f>Tabelle1[[#This Row],[Vorname]]</f>
        <v>Roland</v>
      </c>
      <c r="C49" s="20">
        <f>Tabelle1[[#This Row],[Straße]]</f>
        <v>0</v>
      </c>
      <c r="D49" s="26">
        <f>Tabelle1[[#This Row],[PLZ]]</f>
        <v>0</v>
      </c>
      <c r="E49" s="20" t="str">
        <f>Tabelle1[[#This Row],[Ort]]</f>
        <v>Werder</v>
      </c>
    </row>
    <row r="50" spans="1:5" x14ac:dyDescent="0.25">
      <c r="A50" s="28">
        <f>Tabelle1[[#This Row],[Name]]</f>
        <v>0</v>
      </c>
      <c r="B50" s="28" t="str">
        <f>Tabelle1[[#This Row],[Vorname]]</f>
        <v>Monika</v>
      </c>
      <c r="C50" s="20">
        <f>Tabelle1[[#This Row],[Straße]]</f>
        <v>0</v>
      </c>
      <c r="D50" s="26">
        <f>Tabelle1[[#This Row],[PLZ]]</f>
        <v>0</v>
      </c>
      <c r="E50" s="20" t="str">
        <f>Tabelle1[[#This Row],[Ort]]</f>
        <v>Werder</v>
      </c>
    </row>
    <row r="51" spans="1:5" x14ac:dyDescent="0.25">
      <c r="A51" s="28">
        <f>Tabelle1[[#This Row],[Name]]</f>
        <v>0</v>
      </c>
      <c r="B51" s="28" t="str">
        <f>Tabelle1[[#This Row],[Vorname]]</f>
        <v>Michael</v>
      </c>
      <c r="C51" s="20">
        <f>Tabelle1[[#This Row],[Straße]]</f>
        <v>0</v>
      </c>
      <c r="D51" s="26">
        <f>Tabelle1[[#This Row],[PLZ]]</f>
        <v>0</v>
      </c>
      <c r="E51" s="20" t="str">
        <f>Tabelle1[[#This Row],[Ort]]</f>
        <v>Singen</v>
      </c>
    </row>
    <row r="52" spans="1:5" x14ac:dyDescent="0.25">
      <c r="A52" s="28">
        <f>Tabelle1[[#This Row],[Name]]</f>
        <v>0</v>
      </c>
      <c r="B52" s="28" t="str">
        <f>Tabelle1[[#This Row],[Vorname]]</f>
        <v>Ingrid</v>
      </c>
      <c r="C52" s="20">
        <f>Tabelle1[[#This Row],[Straße]]</f>
        <v>0</v>
      </c>
      <c r="D52" s="26">
        <f>Tabelle1[[#This Row],[PLZ]]</f>
        <v>0</v>
      </c>
      <c r="E52" s="20" t="str">
        <f>Tabelle1[[#This Row],[Ort]]</f>
        <v>Köln</v>
      </c>
    </row>
    <row r="53" spans="1:5" x14ac:dyDescent="0.25">
      <c r="A53" s="28">
        <f>Tabelle1[[#This Row],[Name]]</f>
        <v>0</v>
      </c>
      <c r="B53" s="28" t="str">
        <f>Tabelle1[[#This Row],[Vorname]]</f>
        <v>Frank</v>
      </c>
      <c r="C53" s="20">
        <f>Tabelle1[[#This Row],[Straße]]</f>
        <v>0</v>
      </c>
      <c r="D53" s="26">
        <f>Tabelle1[[#This Row],[PLZ]]</f>
        <v>0</v>
      </c>
      <c r="E53" s="20" t="str">
        <f>Tabelle1[[#This Row],[Ort]]</f>
        <v>Berlin</v>
      </c>
    </row>
    <row r="54" spans="1:5" x14ac:dyDescent="0.25">
      <c r="A54" s="28">
        <f>Tabelle1[[#This Row],[Name]]</f>
        <v>0</v>
      </c>
      <c r="B54" s="28" t="str">
        <f>Tabelle1[[#This Row],[Vorname]]</f>
        <v>Reiner</v>
      </c>
      <c r="C54" s="20">
        <f>Tabelle1[[#This Row],[Straße]]</f>
        <v>0</v>
      </c>
      <c r="D54" s="26">
        <f>Tabelle1[[#This Row],[PLZ]]</f>
        <v>0</v>
      </c>
      <c r="E54" s="20" t="str">
        <f>Tabelle1[[#This Row],[Ort]]</f>
        <v>Villingen-Schwenningen</v>
      </c>
    </row>
    <row r="55" spans="1:5" x14ac:dyDescent="0.25">
      <c r="A55" s="28">
        <f>Tabelle1[[#This Row],[Name]]</f>
        <v>0</v>
      </c>
      <c r="B55" s="28" t="str">
        <f>Tabelle1[[#This Row],[Vorname]]</f>
        <v>Konrad</v>
      </c>
      <c r="C55" s="20">
        <f>Tabelle1[[#This Row],[Straße]]</f>
        <v>0</v>
      </c>
      <c r="D55" s="26">
        <f>Tabelle1[[#This Row],[PLZ]]</f>
        <v>0</v>
      </c>
      <c r="E55" s="20" t="str">
        <f>Tabelle1[[#This Row],[Ort]]</f>
        <v>Weißenhorn</v>
      </c>
    </row>
    <row r="56" spans="1:5" x14ac:dyDescent="0.25">
      <c r="A56" s="28">
        <f>Tabelle1[[#This Row],[Name]]</f>
        <v>0</v>
      </c>
      <c r="B56" s="28" t="str">
        <f>Tabelle1[[#This Row],[Vorname]]</f>
        <v>Barbara</v>
      </c>
      <c r="C56" s="20">
        <f>Tabelle1[[#This Row],[Straße]]</f>
        <v>0</v>
      </c>
      <c r="D56" s="26">
        <f>Tabelle1[[#This Row],[PLZ]]</f>
        <v>0</v>
      </c>
      <c r="E56" s="20" t="str">
        <f>Tabelle1[[#This Row],[Ort]]</f>
        <v>Ospedaletto-Euganeo</v>
      </c>
    </row>
    <row r="57" spans="1:5" x14ac:dyDescent="0.25">
      <c r="A57" s="28">
        <f>Tabelle1[[#This Row],[Name]]</f>
        <v>0</v>
      </c>
      <c r="B57" s="28" t="str">
        <f>Tabelle1[[#This Row],[Vorname]]</f>
        <v>Horst</v>
      </c>
      <c r="C57" s="20">
        <f>Tabelle1[[#This Row],[Straße]]</f>
        <v>0</v>
      </c>
      <c r="D57" s="26">
        <f>Tabelle1[[#This Row],[PLZ]]</f>
        <v>0</v>
      </c>
      <c r="E57" s="20" t="str">
        <f>Tabelle1[[#This Row],[Ort]]</f>
        <v>Visselhövede</v>
      </c>
    </row>
    <row r="58" spans="1:5" x14ac:dyDescent="0.25">
      <c r="A58" s="28">
        <f>Tabelle1[[#This Row],[Name]]</f>
        <v>0</v>
      </c>
      <c r="B58" s="28" t="str">
        <f>Tabelle1[[#This Row],[Vorname]]</f>
        <v>Rainer</v>
      </c>
      <c r="C58" s="20">
        <f>Tabelle1[[#This Row],[Straße]]</f>
        <v>0</v>
      </c>
      <c r="D58" s="26">
        <f>Tabelle1[[#This Row],[PLZ]]</f>
        <v>0</v>
      </c>
      <c r="E58" s="20" t="str">
        <f>Tabelle1[[#This Row],[Ort]]</f>
        <v>Kornwestheim</v>
      </c>
    </row>
    <row r="59" spans="1:5" x14ac:dyDescent="0.25">
      <c r="A59" s="28">
        <f>Tabelle1[[#This Row],[Name]]</f>
        <v>0</v>
      </c>
      <c r="B59" s="28" t="str">
        <f>Tabelle1[[#This Row],[Vorname]]</f>
        <v>Andreas</v>
      </c>
      <c r="C59" s="20">
        <f>Tabelle1[[#This Row],[Straße]]</f>
        <v>0</v>
      </c>
      <c r="D59" s="26">
        <f>Tabelle1[[#This Row],[PLZ]]</f>
        <v>0</v>
      </c>
      <c r="E59" s="20" t="str">
        <f>Tabelle1[[#This Row],[Ort]]</f>
        <v>Tübingen</v>
      </c>
    </row>
    <row r="60" spans="1:5" x14ac:dyDescent="0.25">
      <c r="A60" s="28">
        <f>Tabelle1[[#This Row],[Name]]</f>
        <v>0</v>
      </c>
      <c r="B60" s="28" t="str">
        <f>Tabelle1[[#This Row],[Vorname]]</f>
        <v>Tobias René</v>
      </c>
      <c r="C60" s="20">
        <f>Tabelle1[[#This Row],[Straße]]</f>
        <v>0</v>
      </c>
      <c r="D60" s="26">
        <f>Tabelle1[[#This Row],[PLZ]]</f>
        <v>0</v>
      </c>
      <c r="E60" s="20" t="str">
        <f>Tabelle1[[#This Row],[Ort]]</f>
        <v>Köln</v>
      </c>
    </row>
    <row r="61" spans="1:5" x14ac:dyDescent="0.25">
      <c r="A61" s="28">
        <f>Tabelle1[[#This Row],[Name]]</f>
        <v>0</v>
      </c>
      <c r="B61" s="28" t="str">
        <f>Tabelle1[[#This Row],[Vorname]]</f>
        <v>Ronny</v>
      </c>
      <c r="C61" s="20">
        <f>Tabelle1[[#This Row],[Straße]]</f>
        <v>0</v>
      </c>
      <c r="D61" s="26">
        <f>Tabelle1[[#This Row],[PLZ]]</f>
        <v>0</v>
      </c>
      <c r="E61" s="20" t="str">
        <f>Tabelle1[[#This Row],[Ort]]</f>
        <v>Müncheberg</v>
      </c>
    </row>
    <row r="62" spans="1:5" x14ac:dyDescent="0.25">
      <c r="A62" s="28">
        <f>Tabelle1[[#This Row],[Name]]</f>
        <v>0</v>
      </c>
      <c r="B62" s="28" t="str">
        <f>Tabelle1[[#This Row],[Vorname]]</f>
        <v>David</v>
      </c>
      <c r="C62" s="20">
        <f>Tabelle1[[#This Row],[Straße]]</f>
        <v>0</v>
      </c>
      <c r="D62" s="26">
        <f>Tabelle1[[#This Row],[PLZ]]</f>
        <v>0</v>
      </c>
      <c r="E62" s="20" t="str">
        <f>Tabelle1[[#This Row],[Ort]]</f>
        <v>Ludwigsfelde</v>
      </c>
    </row>
    <row r="63" spans="1:5" x14ac:dyDescent="0.25">
      <c r="A63" s="28">
        <f>Tabelle1[[#This Row],[Name]]</f>
        <v>0</v>
      </c>
      <c r="B63" s="28" t="str">
        <f>Tabelle1[[#This Row],[Vorname]]</f>
        <v>Walter Karl</v>
      </c>
      <c r="C63" s="20">
        <f>Tabelle1[[#This Row],[Straße]]</f>
        <v>0</v>
      </c>
      <c r="D63" s="26">
        <f>Tabelle1[[#This Row],[PLZ]]</f>
        <v>0</v>
      </c>
      <c r="E63" s="20" t="str">
        <f>Tabelle1[[#This Row],[Ort]]</f>
        <v>Tamm</v>
      </c>
    </row>
    <row r="64" spans="1:5" x14ac:dyDescent="0.25">
      <c r="A64" s="28">
        <f>Tabelle1[[#This Row],[Name]]</f>
        <v>0</v>
      </c>
      <c r="B64" s="28" t="str">
        <f>Tabelle1[[#This Row],[Vorname]]</f>
        <v>Thomas</v>
      </c>
      <c r="C64" s="20">
        <f>Tabelle1[[#This Row],[Straße]]</f>
        <v>0</v>
      </c>
      <c r="D64" s="26">
        <f>Tabelle1[[#This Row],[PLZ]]</f>
        <v>0</v>
      </c>
      <c r="E64" s="20" t="str">
        <f>Tabelle1[[#This Row],[Ort]]</f>
        <v>Hagen</v>
      </c>
    </row>
    <row r="65" spans="1:5" x14ac:dyDescent="0.25">
      <c r="A65" s="28">
        <f>Tabelle1[[#This Row],[Name]]</f>
        <v>0</v>
      </c>
      <c r="B65" s="28" t="str">
        <f>Tabelle1[[#This Row],[Vorname]]</f>
        <v>Bernd</v>
      </c>
      <c r="C65" s="20">
        <f>Tabelle1[[#This Row],[Straße]]</f>
        <v>0</v>
      </c>
      <c r="D65" s="26">
        <f>Tabelle1[[#This Row],[PLZ]]</f>
        <v>0</v>
      </c>
      <c r="E65" s="20" t="str">
        <f>Tabelle1[[#This Row],[Ort]]</f>
        <v>Hagen</v>
      </c>
    </row>
    <row r="66" spans="1:5" x14ac:dyDescent="0.25">
      <c r="A66" s="28">
        <f>Tabelle1[[#This Row],[Name]]</f>
        <v>0</v>
      </c>
      <c r="B66" s="28" t="str">
        <f>Tabelle1[[#This Row],[Vorname]]</f>
        <v>Sibylle</v>
      </c>
      <c r="C66" s="20">
        <f>Tabelle1[[#This Row],[Straße]]</f>
        <v>0</v>
      </c>
      <c r="D66" s="26">
        <f>Tabelle1[[#This Row],[PLZ]]</f>
        <v>0</v>
      </c>
      <c r="E66" s="20" t="str">
        <f>Tabelle1[[#This Row],[Ort]]</f>
        <v>Werder</v>
      </c>
    </row>
    <row r="67" spans="1:5" x14ac:dyDescent="0.25">
      <c r="A67" s="28">
        <f>Tabelle1[[#This Row],[Name]]</f>
        <v>0</v>
      </c>
      <c r="B67" s="28" t="str">
        <f>Tabelle1[[#This Row],[Vorname]]</f>
        <v>Lothar</v>
      </c>
      <c r="C67" s="20">
        <f>Tabelle1[[#This Row],[Straße]]</f>
        <v>0</v>
      </c>
      <c r="D67" s="26">
        <f>Tabelle1[[#This Row],[PLZ]]</f>
        <v>0</v>
      </c>
      <c r="E67" s="20" t="str">
        <f>Tabelle1[[#This Row],[Ort]]</f>
        <v>Werder</v>
      </c>
    </row>
    <row r="68" spans="1:5" x14ac:dyDescent="0.25">
      <c r="A68" s="28">
        <f>Tabelle1[[#This Row],[Name]]</f>
        <v>0</v>
      </c>
      <c r="B68" s="28" t="str">
        <f>Tabelle1[[#This Row],[Vorname]]</f>
        <v>Petra</v>
      </c>
      <c r="C68" s="20">
        <f>Tabelle1[[#This Row],[Straße]]</f>
        <v>0</v>
      </c>
      <c r="D68" s="26">
        <f>Tabelle1[[#This Row],[PLZ]]</f>
        <v>0</v>
      </c>
      <c r="E68" s="20" t="str">
        <f>Tabelle1[[#This Row],[Ort]]</f>
        <v>Werder</v>
      </c>
    </row>
    <row r="69" spans="1:5" x14ac:dyDescent="0.25">
      <c r="A69" s="28">
        <f>Tabelle1[[#This Row],[Name]]</f>
        <v>0</v>
      </c>
      <c r="B69" s="28" t="str">
        <f>Tabelle1[[#This Row],[Vorname]]</f>
        <v>Burkhard</v>
      </c>
      <c r="C69" s="20">
        <f>Tabelle1[[#This Row],[Straße]]</f>
        <v>0</v>
      </c>
      <c r="D69" s="26">
        <f>Tabelle1[[#This Row],[PLZ]]</f>
        <v>0</v>
      </c>
      <c r="E69" s="20" t="str">
        <f>Tabelle1[[#This Row],[Ort]]</f>
        <v>Simmelsdorf</v>
      </c>
    </row>
    <row r="70" spans="1:5" x14ac:dyDescent="0.25">
      <c r="A70" s="28">
        <f>Tabelle1[[#This Row],[Name]]</f>
        <v>0</v>
      </c>
      <c r="B70" s="28" t="str">
        <f>Tabelle1[[#This Row],[Vorname]]</f>
        <v>Monika</v>
      </c>
      <c r="C70" s="20">
        <f>Tabelle1[[#This Row],[Straße]]</f>
        <v>0</v>
      </c>
      <c r="D70" s="26">
        <f>Tabelle1[[#This Row],[PLZ]]</f>
        <v>0</v>
      </c>
      <c r="E70" s="20" t="str">
        <f>Tabelle1[[#This Row],[Ort]]</f>
        <v>Berlin</v>
      </c>
    </row>
    <row r="71" spans="1:5" x14ac:dyDescent="0.25">
      <c r="A71" s="28">
        <f>Tabelle1[[#This Row],[Name]]</f>
        <v>0</v>
      </c>
      <c r="B71" s="28" t="str">
        <f>Tabelle1[[#This Row],[Vorname]]</f>
        <v>Ingrid</v>
      </c>
      <c r="C71" s="20">
        <f>Tabelle1[[#This Row],[Straße]]</f>
        <v>0</v>
      </c>
      <c r="D71" s="26">
        <f>Tabelle1[[#This Row],[PLZ]]</f>
        <v>0</v>
      </c>
      <c r="E71" s="20" t="str">
        <f>Tabelle1[[#This Row],[Ort]]</f>
        <v>Berlin</v>
      </c>
    </row>
    <row r="72" spans="1:5" x14ac:dyDescent="0.25">
      <c r="A72" s="28">
        <f>Tabelle1[[#This Row],[Name]]</f>
        <v>0</v>
      </c>
      <c r="B72" s="28" t="str">
        <f>Tabelle1[[#This Row],[Vorname]]</f>
        <v>Iris</v>
      </c>
      <c r="C72" s="20">
        <f>Tabelle1[[#This Row],[Straße]]</f>
        <v>0</v>
      </c>
      <c r="D72" s="26">
        <f>Tabelle1[[#This Row],[PLZ]]</f>
        <v>0</v>
      </c>
      <c r="E72" s="20" t="str">
        <f>Tabelle1[[#This Row],[Ort]]</f>
        <v>Großbettlingen</v>
      </c>
    </row>
    <row r="73" spans="1:5" x14ac:dyDescent="0.25">
      <c r="A73" s="28">
        <f>Tabelle1[[#This Row],[Name]]</f>
        <v>0</v>
      </c>
      <c r="B73" s="28" t="str">
        <f>Tabelle1[[#This Row],[Vorname]]</f>
        <v>Carsten</v>
      </c>
      <c r="C73" s="20">
        <f>Tabelle1[[#This Row],[Straße]]</f>
        <v>0</v>
      </c>
      <c r="D73" s="26">
        <f>Tabelle1[[#This Row],[PLZ]]</f>
        <v>0</v>
      </c>
      <c r="E73" s="20" t="str">
        <f>Tabelle1[[#This Row],[Ort]]</f>
        <v>Werder</v>
      </c>
    </row>
    <row r="74" spans="1:5" x14ac:dyDescent="0.25">
      <c r="A74" s="28">
        <f>Tabelle1[[#This Row],[Name]]</f>
        <v>0</v>
      </c>
      <c r="B74" s="28" t="str">
        <f>Tabelle1[[#This Row],[Vorname]]</f>
        <v>Christine</v>
      </c>
      <c r="C74" s="20">
        <f>Tabelle1[[#This Row],[Straße]]</f>
        <v>0</v>
      </c>
      <c r="D74" s="26">
        <f>Tabelle1[[#This Row],[PLZ]]</f>
        <v>0</v>
      </c>
      <c r="E74" s="20" t="str">
        <f>Tabelle1[[#This Row],[Ort]]</f>
        <v>Potsdam</v>
      </c>
    </row>
    <row r="75" spans="1:5" x14ac:dyDescent="0.25">
      <c r="A75" s="28">
        <f>Tabelle1[[#This Row],[Name]]</f>
        <v>0</v>
      </c>
      <c r="B75" s="28" t="str">
        <f>Tabelle1[[#This Row],[Vorname]]</f>
        <v>Andreas</v>
      </c>
      <c r="C75" s="20">
        <f>Tabelle1[[#This Row],[Straße]]</f>
        <v>0</v>
      </c>
      <c r="D75" s="26">
        <f>Tabelle1[[#This Row],[PLZ]]</f>
        <v>0</v>
      </c>
      <c r="E75" s="20" t="str">
        <f>Tabelle1[[#This Row],[Ort]]</f>
        <v> Pfullingen </v>
      </c>
    </row>
    <row r="76" spans="1:5" x14ac:dyDescent="0.25">
      <c r="A76" s="28">
        <f>Tabelle1[[#This Row],[Name]]</f>
        <v>0</v>
      </c>
      <c r="B76" s="28" t="str">
        <f>Tabelle1[[#This Row],[Vorname]]</f>
        <v>Andreas</v>
      </c>
      <c r="C76" s="20">
        <f>Tabelle1[[#This Row],[Straße]]</f>
        <v>0</v>
      </c>
      <c r="D76" s="26">
        <f>Tabelle1[[#This Row],[PLZ]]</f>
        <v>0</v>
      </c>
      <c r="E76" s="20" t="str">
        <f>Tabelle1[[#This Row],[Ort]]</f>
        <v>Werder</v>
      </c>
    </row>
    <row r="77" spans="1:5" x14ac:dyDescent="0.25">
      <c r="A77" s="28">
        <f>Tabelle1[[#This Row],[Name]]</f>
        <v>0</v>
      </c>
      <c r="B77" s="28" t="str">
        <f>Tabelle1[[#This Row],[Vorname]]</f>
        <v>Mechthilde</v>
      </c>
      <c r="C77" s="20">
        <f>Tabelle1[[#This Row],[Straße]]</f>
        <v>0</v>
      </c>
      <c r="D77" s="26">
        <f>Tabelle1[[#This Row],[PLZ]]</f>
        <v>0</v>
      </c>
      <c r="E77" s="20" t="str">
        <f>Tabelle1[[#This Row],[Ort]]</f>
        <v>Freisen</v>
      </c>
    </row>
    <row r="78" spans="1:5" x14ac:dyDescent="0.25">
      <c r="A78" s="28">
        <f>Tabelle1[[#This Row],[Name]]</f>
        <v>0</v>
      </c>
      <c r="B78" s="28" t="str">
        <f>Tabelle1[[#This Row],[Vorname]]</f>
        <v>Joachim</v>
      </c>
      <c r="C78" s="20">
        <f>Tabelle1[[#This Row],[Straße]]</f>
        <v>0</v>
      </c>
      <c r="D78" s="26">
        <f>Tabelle1[[#This Row],[PLZ]]</f>
        <v>0</v>
      </c>
      <c r="E78" s="20" t="str">
        <f>Tabelle1[[#This Row],[Ort]]</f>
        <v>Freisen</v>
      </c>
    </row>
    <row r="79" spans="1:5" x14ac:dyDescent="0.25">
      <c r="A79" s="28">
        <f>Tabelle1[[#This Row],[Name]]</f>
        <v>0</v>
      </c>
      <c r="B79" s="28" t="str">
        <f>Tabelle1[[#This Row],[Vorname]]</f>
        <v>Heidrun</v>
      </c>
      <c r="C79" s="20">
        <f>Tabelle1[[#This Row],[Straße]]</f>
        <v>0</v>
      </c>
      <c r="D79" s="26">
        <f>Tabelle1[[#This Row],[PLZ]]</f>
        <v>0</v>
      </c>
      <c r="E79" s="20" t="str">
        <f>Tabelle1[[#This Row],[Ort]]</f>
        <v>Werder</v>
      </c>
    </row>
    <row r="80" spans="1:5" x14ac:dyDescent="0.25">
      <c r="A80" s="28">
        <f>Tabelle1[[#This Row],[Name]]</f>
        <v>0</v>
      </c>
      <c r="B80" s="28" t="str">
        <f>Tabelle1[[#This Row],[Vorname]]</f>
        <v>Achim</v>
      </c>
      <c r="C80" s="20">
        <f>Tabelle1[[#This Row],[Straße]]</f>
        <v>0</v>
      </c>
      <c r="D80" s="26">
        <f>Tabelle1[[#This Row],[PLZ]]</f>
        <v>0</v>
      </c>
      <c r="E80" s="20" t="str">
        <f>Tabelle1[[#This Row],[Ort]]</f>
        <v>Osterode am Harz</v>
      </c>
    </row>
    <row r="81" spans="1:5" x14ac:dyDescent="0.25">
      <c r="A81" s="28">
        <f>Tabelle1[[#This Row],[Name]]</f>
        <v>0</v>
      </c>
      <c r="B81" s="28" t="str">
        <f>Tabelle1[[#This Row],[Vorname]]</f>
        <v>Jutta</v>
      </c>
      <c r="C81" s="20">
        <f>Tabelle1[[#This Row],[Straße]]</f>
        <v>0</v>
      </c>
      <c r="D81" s="26">
        <f>Tabelle1[[#This Row],[PLZ]]</f>
        <v>0</v>
      </c>
      <c r="E81" s="20" t="str">
        <f>Tabelle1[[#This Row],[Ort]]</f>
        <v>Werder</v>
      </c>
    </row>
    <row r="82" spans="1:5" x14ac:dyDescent="0.25">
      <c r="A82" s="28">
        <f>Tabelle1[[#This Row],[Name]]</f>
        <v>0</v>
      </c>
      <c r="B82" s="28" t="str">
        <f>Tabelle1[[#This Row],[Vorname]]</f>
        <v>Walter</v>
      </c>
      <c r="C82" s="20">
        <f>Tabelle1[[#This Row],[Straße]]</f>
        <v>0</v>
      </c>
      <c r="D82" s="26">
        <f>Tabelle1[[#This Row],[PLZ]]</f>
        <v>0</v>
      </c>
      <c r="E82" s="20" t="str">
        <f>Tabelle1[[#This Row],[Ort]]</f>
        <v>Werder</v>
      </c>
    </row>
    <row r="83" spans="1:5" x14ac:dyDescent="0.25">
      <c r="A83" s="28">
        <f>Tabelle1[[#This Row],[Name]]</f>
        <v>0</v>
      </c>
      <c r="B83" s="28" t="str">
        <f>Tabelle1[[#This Row],[Vorname]]</f>
        <v>Wolfgang</v>
      </c>
      <c r="C83" s="20">
        <f>Tabelle1[[#This Row],[Straße]]</f>
        <v>0</v>
      </c>
      <c r="D83" s="26">
        <f>Tabelle1[[#This Row],[PLZ]]</f>
        <v>0</v>
      </c>
      <c r="E83" s="20" t="str">
        <f>Tabelle1[[#This Row],[Ort]]</f>
        <v>Herrenberg</v>
      </c>
    </row>
    <row r="84" spans="1:5" x14ac:dyDescent="0.25">
      <c r="A84" s="28">
        <f>Tabelle1[[#This Row],[Name]]</f>
        <v>0</v>
      </c>
      <c r="B84" s="28" t="str">
        <f>Tabelle1[[#This Row],[Vorname]]</f>
        <v>Sibylle</v>
      </c>
      <c r="C84" s="20">
        <f>Tabelle1[[#This Row],[Straße]]</f>
        <v>0</v>
      </c>
      <c r="D84" s="26">
        <f>Tabelle1[[#This Row],[PLZ]]</f>
        <v>0</v>
      </c>
      <c r="E84" s="20" t="str">
        <f>Tabelle1[[#This Row],[Ort]]</f>
        <v>Mainz-Kastel</v>
      </c>
    </row>
    <row r="85" spans="1:5" x14ac:dyDescent="0.25">
      <c r="A85" s="28">
        <f>Tabelle1[[#This Row],[Name]]</f>
        <v>0</v>
      </c>
      <c r="B85" s="28" t="str">
        <f>Tabelle1[[#This Row],[Vorname]]</f>
        <v>Heimo</v>
      </c>
      <c r="C85" s="20">
        <f>Tabelle1[[#This Row],[Straße]]</f>
        <v>0</v>
      </c>
      <c r="D85" s="26">
        <f>Tabelle1[[#This Row],[PLZ]]</f>
        <v>0</v>
      </c>
      <c r="E85" s="20" t="str">
        <f>Tabelle1[[#This Row],[Ort]]</f>
        <v>Rechlin</v>
      </c>
    </row>
    <row r="86" spans="1:5" x14ac:dyDescent="0.25">
      <c r="A86" s="28">
        <f>Tabelle1[[#This Row],[Name]]</f>
        <v>0</v>
      </c>
      <c r="B86" s="28" t="str">
        <f>Tabelle1[[#This Row],[Vorname]]</f>
        <v>Andreas</v>
      </c>
      <c r="C86" s="20">
        <f>Tabelle1[[#This Row],[Straße]]</f>
        <v>0</v>
      </c>
      <c r="D86" s="26">
        <f>Tabelle1[[#This Row],[PLZ]]</f>
        <v>0</v>
      </c>
      <c r="E86" s="20" t="str">
        <f>Tabelle1[[#This Row],[Ort]]</f>
        <v> Pfullingen </v>
      </c>
    </row>
    <row r="87" spans="1:5" x14ac:dyDescent="0.25">
      <c r="A87" s="28">
        <f>Tabelle1[[#This Row],[Name]]</f>
        <v>0</v>
      </c>
      <c r="B87" s="28" t="str">
        <f>Tabelle1[[#This Row],[Vorname]]</f>
        <v>Cornelia</v>
      </c>
      <c r="C87" s="20">
        <f>Tabelle1[[#This Row],[Straße]]</f>
        <v>0</v>
      </c>
      <c r="D87" s="26">
        <f>Tabelle1[[#This Row],[PLZ]]</f>
        <v>0</v>
      </c>
      <c r="E87" s="20" t="str">
        <f>Tabelle1[[#This Row],[Ort]]</f>
        <v>Bellenberg</v>
      </c>
    </row>
    <row r="88" spans="1:5" x14ac:dyDescent="0.25">
      <c r="A88" s="28">
        <f>Tabelle1[[#This Row],[Name]]</f>
        <v>0</v>
      </c>
      <c r="B88" s="28" t="str">
        <f>Tabelle1[[#This Row],[Vorname]]</f>
        <v>Hildegard</v>
      </c>
      <c r="C88" s="20">
        <f>Tabelle1[[#This Row],[Straße]]</f>
        <v>0</v>
      </c>
      <c r="D88" s="26">
        <f>Tabelle1[[#This Row],[PLZ]]</f>
        <v>0</v>
      </c>
      <c r="E88" s="20" t="str">
        <f>Tabelle1[[#This Row],[Ort]]</f>
        <v>Bellenberg</v>
      </c>
    </row>
    <row r="89" spans="1:5" x14ac:dyDescent="0.25">
      <c r="A89" s="28">
        <f>Tabelle1[[#This Row],[Name]]</f>
        <v>0</v>
      </c>
      <c r="B89" s="28" t="str">
        <f>Tabelle1[[#This Row],[Vorname]]</f>
        <v>Helmut</v>
      </c>
      <c r="C89" s="20">
        <f>Tabelle1[[#This Row],[Straße]]</f>
        <v>0</v>
      </c>
      <c r="D89" s="26">
        <f>Tabelle1[[#This Row],[PLZ]]</f>
        <v>0</v>
      </c>
      <c r="E89" s="20" t="str">
        <f>Tabelle1[[#This Row],[Ort]]</f>
        <v>Bellenberg</v>
      </c>
    </row>
    <row r="90" spans="1:5" x14ac:dyDescent="0.25">
      <c r="A90" s="28">
        <f>Tabelle1[[#This Row],[Name]]</f>
        <v>0</v>
      </c>
      <c r="B90" s="28" t="str">
        <f>Tabelle1[[#This Row],[Vorname]]</f>
        <v>Regine Christiane</v>
      </c>
      <c r="C90" s="20">
        <f>Tabelle1[[#This Row],[Straße]]</f>
        <v>0</v>
      </c>
      <c r="D90" s="26">
        <f>Tabelle1[[#This Row],[PLZ]]</f>
        <v>0</v>
      </c>
      <c r="E90" s="20" t="str">
        <f>Tabelle1[[#This Row],[Ort]]</f>
        <v>Pliezhausen-Rübgarten</v>
      </c>
    </row>
    <row r="91" spans="1:5" x14ac:dyDescent="0.25">
      <c r="A91" s="28">
        <f>Tabelle1[[#This Row],[Name]]</f>
        <v>0</v>
      </c>
      <c r="B91" s="28" t="str">
        <f>Tabelle1[[#This Row],[Vorname]]</f>
        <v>Kerstin</v>
      </c>
      <c r="C91" s="20">
        <f>Tabelle1[[#This Row],[Straße]]</f>
        <v>0</v>
      </c>
      <c r="D91" s="26">
        <f>Tabelle1[[#This Row],[PLZ]]</f>
        <v>0</v>
      </c>
      <c r="E91" s="20" t="str">
        <f>Tabelle1[[#This Row],[Ort]]</f>
        <v>Berlin</v>
      </c>
    </row>
    <row r="92" spans="1:5" x14ac:dyDescent="0.25">
      <c r="A92" s="28">
        <f>Tabelle1[[#This Row],[Name]]</f>
        <v>0</v>
      </c>
      <c r="B92" s="28" t="str">
        <f>Tabelle1[[#This Row],[Vorname]]</f>
        <v>Monika</v>
      </c>
      <c r="C92" s="20">
        <f>Tabelle1[[#This Row],[Straße]]</f>
        <v>0</v>
      </c>
      <c r="D92" s="26">
        <f>Tabelle1[[#This Row],[PLZ]]</f>
        <v>0</v>
      </c>
      <c r="E92" s="20" t="str">
        <f>Tabelle1[[#This Row],[Ort]]</f>
        <v>Berlin</v>
      </c>
    </row>
    <row r="93" spans="1:5" x14ac:dyDescent="0.25">
      <c r="A93" s="28">
        <f>Tabelle1[[#This Row],[Name]]</f>
        <v>0</v>
      </c>
      <c r="B93" s="28" t="str">
        <f>Tabelle1[[#This Row],[Vorname]]</f>
        <v>Ruth</v>
      </c>
      <c r="C93" s="20">
        <f>Tabelle1[[#This Row],[Straße]]</f>
        <v>0</v>
      </c>
      <c r="D93" s="26">
        <f>Tabelle1[[#This Row],[PLZ]]</f>
        <v>0</v>
      </c>
      <c r="E93" s="20" t="str">
        <f>Tabelle1[[#This Row],[Ort]]</f>
        <v>Tübingen</v>
      </c>
    </row>
    <row r="94" spans="1:5" x14ac:dyDescent="0.25">
      <c r="A94" s="28">
        <f>Tabelle1[[#This Row],[Name]]</f>
        <v>0</v>
      </c>
      <c r="B94" s="28" t="str">
        <f>Tabelle1[[#This Row],[Vorname]]</f>
        <v>Sonja</v>
      </c>
      <c r="C94" s="20">
        <f>Tabelle1[[#This Row],[Straße]]</f>
        <v>0</v>
      </c>
      <c r="D94" s="26">
        <f>Tabelle1[[#This Row],[PLZ]]</f>
        <v>0</v>
      </c>
      <c r="E94" s="20" t="str">
        <f>Tabelle1[[#This Row],[Ort]]</f>
        <v>Werder</v>
      </c>
    </row>
    <row r="95" spans="1:5" x14ac:dyDescent="0.25">
      <c r="A95" s="28">
        <f>Tabelle1[[#This Row],[Name]]</f>
        <v>0</v>
      </c>
      <c r="B95" s="28" t="str">
        <f>Tabelle1[[#This Row],[Vorname]]</f>
        <v>Finley</v>
      </c>
      <c r="C95" s="20">
        <f>Tabelle1[[#This Row],[Straße]]</f>
        <v>0</v>
      </c>
      <c r="D95" s="26">
        <f>Tabelle1[[#This Row],[PLZ]]</f>
        <v>0</v>
      </c>
      <c r="E95" s="20" t="str">
        <f>Tabelle1[[#This Row],[Ort]]</f>
        <v>Hilden</v>
      </c>
    </row>
    <row r="96" spans="1:5" x14ac:dyDescent="0.25">
      <c r="A96" s="28">
        <f>Tabelle1[[#This Row],[Name]]</f>
        <v>0</v>
      </c>
      <c r="B96" s="28" t="str">
        <f>Tabelle1[[#This Row],[Vorname]]</f>
        <v>Gabriele</v>
      </c>
      <c r="C96" s="20">
        <f>Tabelle1[[#This Row],[Straße]]</f>
        <v>0</v>
      </c>
      <c r="D96" s="26">
        <f>Tabelle1[[#This Row],[PLZ]]</f>
        <v>0</v>
      </c>
      <c r="E96" s="20" t="str">
        <f>Tabelle1[[#This Row],[Ort]]</f>
        <v>Berlin</v>
      </c>
    </row>
    <row r="97" spans="1:5" x14ac:dyDescent="0.25">
      <c r="A97" s="28">
        <f>Tabelle1[[#This Row],[Name]]</f>
        <v>0</v>
      </c>
      <c r="B97" s="28" t="str">
        <f>Tabelle1[[#This Row],[Vorname]]</f>
        <v>Wolfgang</v>
      </c>
      <c r="C97" s="20">
        <f>Tabelle1[[#This Row],[Straße]]</f>
        <v>0</v>
      </c>
      <c r="D97" s="26">
        <f>Tabelle1[[#This Row],[PLZ]]</f>
        <v>0</v>
      </c>
      <c r="E97" s="20" t="str">
        <f>Tabelle1[[#This Row],[Ort]]</f>
        <v>Berlin</v>
      </c>
    </row>
    <row r="98" spans="1:5" x14ac:dyDescent="0.25">
      <c r="A98" s="28">
        <f>Tabelle1[[#This Row],[Name]]</f>
        <v>0</v>
      </c>
      <c r="B98" s="28" t="str">
        <f>Tabelle1[[#This Row],[Vorname]]</f>
        <v>Ulf-Carsten</v>
      </c>
      <c r="C98" s="20">
        <f>Tabelle1[[#This Row],[Straße]]</f>
        <v>0</v>
      </c>
      <c r="D98" s="26">
        <f>Tabelle1[[#This Row],[PLZ]]</f>
        <v>0</v>
      </c>
      <c r="E98" s="20" t="str">
        <f>Tabelle1[[#This Row],[Ort]]</f>
        <v>Werder</v>
      </c>
    </row>
    <row r="99" spans="1:5" x14ac:dyDescent="0.25">
      <c r="A99" s="28">
        <f>Tabelle1[[#This Row],[Name]]</f>
        <v>0</v>
      </c>
      <c r="B99" s="28" t="str">
        <f>Tabelle1[[#This Row],[Vorname]]</f>
        <v>Anke Andrea</v>
      </c>
      <c r="C99" s="20">
        <f>Tabelle1[[#This Row],[Straße]]</f>
        <v>0</v>
      </c>
      <c r="D99" s="26">
        <f>Tabelle1[[#This Row],[PLZ]]</f>
        <v>0</v>
      </c>
      <c r="E99" s="20" t="str">
        <f>Tabelle1[[#This Row],[Ort]]</f>
        <v>Solingen</v>
      </c>
    </row>
    <row r="100" spans="1:5" x14ac:dyDescent="0.25">
      <c r="A100" s="28">
        <f>Tabelle1[[#This Row],[Name]]</f>
        <v>0</v>
      </c>
      <c r="B100" s="28" t="str">
        <f>Tabelle1[[#This Row],[Vorname]]</f>
        <v>Gisbert</v>
      </c>
      <c r="C100" s="20">
        <f>Tabelle1[[#This Row],[Straße]]</f>
        <v>0</v>
      </c>
      <c r="D100" s="26">
        <f>Tabelle1[[#This Row],[PLZ]]</f>
        <v>0</v>
      </c>
      <c r="E100" s="20" t="str">
        <f>Tabelle1[[#This Row],[Ort]]</f>
        <v>Werneck</v>
      </c>
    </row>
    <row r="101" spans="1:5" x14ac:dyDescent="0.25">
      <c r="A101" s="28">
        <f>Tabelle1[[#This Row],[Name]]</f>
        <v>0</v>
      </c>
      <c r="B101" s="28" t="str">
        <f>Tabelle1[[#This Row],[Vorname]]</f>
        <v>Lothar</v>
      </c>
      <c r="C101" s="20">
        <f>Tabelle1[[#This Row],[Straße]]</f>
        <v>0</v>
      </c>
      <c r="D101" s="26">
        <f>Tabelle1[[#This Row],[PLZ]]</f>
        <v>0</v>
      </c>
      <c r="E101" s="20" t="str">
        <f>Tabelle1[[#This Row],[Ort]]</f>
        <v>Wuppertal</v>
      </c>
    </row>
    <row r="102" spans="1:5" x14ac:dyDescent="0.25">
      <c r="A102" s="28">
        <f>Tabelle1[[#This Row],[Name]]</f>
        <v>0</v>
      </c>
      <c r="B102" s="28" t="str">
        <f>Tabelle1[[#This Row],[Vorname]]</f>
        <v>Erik</v>
      </c>
      <c r="C102" s="20">
        <f>Tabelle1[[#This Row],[Straße]]</f>
        <v>0</v>
      </c>
      <c r="D102" s="26">
        <f>Tabelle1[[#This Row],[PLZ]]</f>
        <v>0</v>
      </c>
      <c r="E102" s="20" t="str">
        <f>Tabelle1[[#This Row],[Ort]]</f>
        <v>Werder</v>
      </c>
    </row>
    <row r="103" spans="1:5" x14ac:dyDescent="0.25">
      <c r="A103" s="28">
        <f>Tabelle1[[#This Row],[Name]]</f>
        <v>0</v>
      </c>
      <c r="B103" s="28" t="str">
        <f>Tabelle1[[#This Row],[Vorname]]</f>
        <v>Rita</v>
      </c>
      <c r="C103" s="20">
        <f>Tabelle1[[#This Row],[Straße]]</f>
        <v>0</v>
      </c>
      <c r="D103" s="26">
        <f>Tabelle1[[#This Row],[PLZ]]</f>
        <v>0</v>
      </c>
      <c r="E103" s="20" t="str">
        <f>Tabelle1[[#This Row],[Ort]]</f>
        <v xml:space="preserve"> Potsdam OT Marquardt</v>
      </c>
    </row>
    <row r="104" spans="1:5" x14ac:dyDescent="0.25">
      <c r="A104" s="28">
        <f>Tabelle1[[#This Row],[Name]]</f>
        <v>0</v>
      </c>
      <c r="B104" s="28" t="str">
        <f>Tabelle1[[#This Row],[Vorname]]</f>
        <v>Jörg</v>
      </c>
      <c r="C104" s="20">
        <f>Tabelle1[[#This Row],[Straße]]</f>
        <v>0</v>
      </c>
      <c r="D104" s="26">
        <f>Tabelle1[[#This Row],[PLZ]]</f>
        <v>0</v>
      </c>
      <c r="E104" s="20" t="str">
        <f>Tabelle1[[#This Row],[Ort]]</f>
        <v xml:space="preserve"> Potsdam OT Marquardt</v>
      </c>
    </row>
    <row r="105" spans="1:5" x14ac:dyDescent="0.25">
      <c r="A105" s="28">
        <f>Tabelle1[[#This Row],[Name]]</f>
        <v>0</v>
      </c>
      <c r="B105" s="28" t="str">
        <f>Tabelle1[[#This Row],[Vorname]]</f>
        <v>Stephan</v>
      </c>
      <c r="C105" s="20">
        <f>Tabelle1[[#This Row],[Straße]]</f>
        <v>0</v>
      </c>
      <c r="D105" s="26">
        <f>Tabelle1[[#This Row],[PLZ]]</f>
        <v>0</v>
      </c>
      <c r="E105" s="20" t="str">
        <f>Tabelle1[[#This Row],[Ort]]</f>
        <v>Tübingen</v>
      </c>
    </row>
    <row r="106" spans="1:5" x14ac:dyDescent="0.25">
      <c r="A106" s="28">
        <f>Tabelle1[[#This Row],[Name]]</f>
        <v>0</v>
      </c>
      <c r="B106" s="28" t="str">
        <f>Tabelle1[[#This Row],[Vorname]]</f>
        <v>Josef</v>
      </c>
      <c r="C106" s="20">
        <f>Tabelle1[[#This Row],[Straße]]</f>
        <v>0</v>
      </c>
      <c r="D106" s="26">
        <f>Tabelle1[[#This Row],[PLZ]]</f>
        <v>0</v>
      </c>
      <c r="E106" s="20" t="str">
        <f>Tabelle1[[#This Row],[Ort]]</f>
        <v>Tübingen</v>
      </c>
    </row>
    <row r="107" spans="1:5" x14ac:dyDescent="0.25">
      <c r="A107" s="28">
        <f>Tabelle1[[#This Row],[Name]]</f>
        <v>0</v>
      </c>
      <c r="B107" s="28" t="str">
        <f>Tabelle1[[#This Row],[Vorname]]</f>
        <v>Doris</v>
      </c>
      <c r="C107" s="20">
        <f>Tabelle1[[#This Row],[Straße]]</f>
        <v>0</v>
      </c>
      <c r="D107" s="26">
        <f>Tabelle1[[#This Row],[PLZ]]</f>
        <v>0</v>
      </c>
      <c r="E107" s="20" t="str">
        <f>Tabelle1[[#This Row],[Ort]]</f>
        <v>Tübingen</v>
      </c>
    </row>
    <row r="108" spans="1:5" x14ac:dyDescent="0.25">
      <c r="A108" s="28">
        <f>Tabelle1[[#This Row],[Name]]</f>
        <v>0</v>
      </c>
      <c r="B108" s="28" t="str">
        <f>Tabelle1[[#This Row],[Vorname]]</f>
        <v>Sonja</v>
      </c>
      <c r="C108" s="20">
        <f>Tabelle1[[#This Row],[Straße]]</f>
        <v>0</v>
      </c>
      <c r="D108" s="26">
        <f>Tabelle1[[#This Row],[PLZ]]</f>
        <v>0</v>
      </c>
      <c r="E108" s="20" t="str">
        <f>Tabelle1[[#This Row],[Ort]]</f>
        <v>Lauenburg</v>
      </c>
    </row>
    <row r="109" spans="1:5" x14ac:dyDescent="0.25">
      <c r="A109" s="28">
        <f>Tabelle1[[#This Row],[Name]]</f>
        <v>0</v>
      </c>
      <c r="B109" s="28" t="str">
        <f>Tabelle1[[#This Row],[Vorname]]</f>
        <v>Wolfgang</v>
      </c>
      <c r="C109" s="20">
        <f>Tabelle1[[#This Row],[Straße]]</f>
        <v>0</v>
      </c>
      <c r="D109" s="26">
        <f>Tabelle1[[#This Row],[PLZ]]</f>
        <v>0</v>
      </c>
      <c r="E109" s="20" t="str">
        <f>Tabelle1[[#This Row],[Ort]]</f>
        <v>Berlin</v>
      </c>
    </row>
    <row r="110" spans="1:5" x14ac:dyDescent="0.25">
      <c r="A110" s="28">
        <f>Tabelle1[[#This Row],[Name]]</f>
        <v>0</v>
      </c>
      <c r="B110" s="28" t="str">
        <f>Tabelle1[[#This Row],[Vorname]]</f>
        <v>Chiara</v>
      </c>
      <c r="C110" s="20">
        <f>Tabelle1[[#This Row],[Straße]]</f>
        <v>0</v>
      </c>
      <c r="D110" s="26">
        <f>Tabelle1[[#This Row],[PLZ]]</f>
        <v>0</v>
      </c>
      <c r="E110" s="20" t="str">
        <f>Tabelle1[[#This Row],[Ort]]</f>
        <v>Werder</v>
      </c>
    </row>
    <row r="111" spans="1:5" x14ac:dyDescent="0.25">
      <c r="A111" s="28">
        <f>Tabelle1[[#This Row],[Name]]</f>
        <v>0</v>
      </c>
      <c r="B111" s="28" t="str">
        <f>Tabelle1[[#This Row],[Vorname]]</f>
        <v>Bernhard</v>
      </c>
      <c r="C111" s="20">
        <f>Tabelle1[[#This Row],[Straße]]</f>
        <v>0</v>
      </c>
      <c r="D111" s="26">
        <f>Tabelle1[[#This Row],[PLZ]]</f>
        <v>0</v>
      </c>
      <c r="E111" s="20" t="str">
        <f>Tabelle1[[#This Row],[Ort]]</f>
        <v>Neumünster</v>
      </c>
    </row>
    <row r="112" spans="1:5" x14ac:dyDescent="0.25">
      <c r="A112" s="28">
        <f>Tabelle1[[#This Row],[Name]]</f>
        <v>0</v>
      </c>
      <c r="B112" s="28" t="str">
        <f>Tabelle1[[#This Row],[Vorname]]</f>
        <v>Martina</v>
      </c>
      <c r="C112" s="20">
        <f>Tabelle1[[#This Row],[Straße]]</f>
        <v>0</v>
      </c>
      <c r="D112" s="26">
        <f>Tabelle1[[#This Row],[PLZ]]</f>
        <v>0</v>
      </c>
      <c r="E112" s="20" t="str">
        <f>Tabelle1[[#This Row],[Ort]]</f>
        <v>Berlin</v>
      </c>
    </row>
    <row r="113" spans="1:5" x14ac:dyDescent="0.25">
      <c r="A113" s="28">
        <f>Tabelle1[[#This Row],[Name]]</f>
        <v>0</v>
      </c>
      <c r="B113" s="28" t="str">
        <f>Tabelle1[[#This Row],[Vorname]]</f>
        <v>Marcus</v>
      </c>
      <c r="C113" s="20">
        <f>Tabelle1[[#This Row],[Straße]]</f>
        <v>0</v>
      </c>
      <c r="D113" s="26">
        <f>Tabelle1[[#This Row],[PLZ]]</f>
        <v>0</v>
      </c>
      <c r="E113" s="20" t="str">
        <f>Tabelle1[[#This Row],[Ort]]</f>
        <v>Potsdam</v>
      </c>
    </row>
    <row r="114" spans="1:5" x14ac:dyDescent="0.25">
      <c r="A114" s="28">
        <f>Tabelle1[[#This Row],[Name]]</f>
        <v>0</v>
      </c>
      <c r="B114" s="28" t="str">
        <f>Tabelle1[[#This Row],[Vorname]]</f>
        <v>Bernd</v>
      </c>
      <c r="C114" s="20">
        <f>Tabelle1[[#This Row],[Straße]]</f>
        <v>0</v>
      </c>
      <c r="D114" s="26">
        <f>Tabelle1[[#This Row],[PLZ]]</f>
        <v>0</v>
      </c>
      <c r="E114" s="20" t="str">
        <f>Tabelle1[[#This Row],[Ort]]</f>
        <v>Borkwalde</v>
      </c>
    </row>
    <row r="115" spans="1:5" x14ac:dyDescent="0.25">
      <c r="A115" s="28">
        <f>Tabelle1[[#This Row],[Name]]</f>
        <v>0</v>
      </c>
      <c r="B115" s="28" t="str">
        <f>Tabelle1[[#This Row],[Vorname]]</f>
        <v>Rita</v>
      </c>
      <c r="C115" s="20">
        <f>Tabelle1[[#This Row],[Straße]]</f>
        <v>0</v>
      </c>
      <c r="D115" s="26">
        <f>Tabelle1[[#This Row],[PLZ]]</f>
        <v>0</v>
      </c>
      <c r="E115" s="20" t="str">
        <f>Tabelle1[[#This Row],[Ort]]</f>
        <v>Borkwalde</v>
      </c>
    </row>
    <row r="116" spans="1:5" x14ac:dyDescent="0.25">
      <c r="A116" s="28">
        <f>Tabelle1[[#This Row],[Name]]</f>
        <v>0</v>
      </c>
      <c r="B116" s="28" t="str">
        <f>Tabelle1[[#This Row],[Vorname]]</f>
        <v>Wilfried</v>
      </c>
      <c r="C116" s="20">
        <f>Tabelle1[[#This Row],[Straße]]</f>
        <v>0</v>
      </c>
      <c r="D116" s="26">
        <f>Tabelle1[[#This Row],[PLZ]]</f>
        <v>0</v>
      </c>
      <c r="E116" s="20" t="str">
        <f>Tabelle1[[#This Row],[Ort]]</f>
        <v>Marl</v>
      </c>
    </row>
    <row r="117" spans="1:5" x14ac:dyDescent="0.25">
      <c r="A117" s="28">
        <f>Tabelle1[[#This Row],[Name]]</f>
        <v>0</v>
      </c>
      <c r="B117" s="28" t="str">
        <f>Tabelle1[[#This Row],[Vorname]]</f>
        <v>Nicole</v>
      </c>
      <c r="C117" s="20">
        <f>Tabelle1[[#This Row],[Straße]]</f>
        <v>0</v>
      </c>
      <c r="D117" s="26">
        <f>Tabelle1[[#This Row],[PLZ]]</f>
        <v>0</v>
      </c>
      <c r="E117" s="20" t="str">
        <f>Tabelle1[[#This Row],[Ort]]</f>
        <v>Marl</v>
      </c>
    </row>
    <row r="118" spans="1:5" x14ac:dyDescent="0.25">
      <c r="A118" s="28">
        <f>Tabelle1[[#This Row],[Name]]</f>
        <v>0</v>
      </c>
      <c r="B118" s="28" t="str">
        <f>Tabelle1[[#This Row],[Vorname]]</f>
        <v>Berit</v>
      </c>
      <c r="C118" s="20">
        <f>Tabelle1[[#This Row],[Straße]]</f>
        <v>0</v>
      </c>
      <c r="D118" s="26">
        <f>Tabelle1[[#This Row],[PLZ]]</f>
        <v>0</v>
      </c>
      <c r="E118" s="20" t="str">
        <f>Tabelle1[[#This Row],[Ort]]</f>
        <v>Groß</v>
      </c>
    </row>
    <row r="119" spans="1:5" x14ac:dyDescent="0.25">
      <c r="A119" s="28">
        <f>Tabelle1[[#This Row],[Name]]</f>
        <v>0</v>
      </c>
      <c r="B119" s="28" t="str">
        <f>Tabelle1[[#This Row],[Vorname]]</f>
        <v>Stephanie</v>
      </c>
      <c r="C119" s="20">
        <f>Tabelle1[[#This Row],[Straße]]</f>
        <v>0</v>
      </c>
      <c r="D119" s="26">
        <f>Tabelle1[[#This Row],[PLZ]]</f>
        <v>0</v>
      </c>
      <c r="E119" s="20" t="str">
        <f>Tabelle1[[#This Row],[Ort]]</f>
        <v>Werder</v>
      </c>
    </row>
    <row r="120" spans="1:5" x14ac:dyDescent="0.25">
      <c r="A120" s="28">
        <f>Tabelle1[[#This Row],[Name]]</f>
        <v>0</v>
      </c>
      <c r="B120" s="28" t="str">
        <f>Tabelle1[[#This Row],[Vorname]]</f>
        <v>Finn</v>
      </c>
      <c r="C120" s="20">
        <f>Tabelle1[[#This Row],[Straße]]</f>
        <v>0</v>
      </c>
      <c r="D120" s="26">
        <f>Tabelle1[[#This Row],[PLZ]]</f>
        <v>0</v>
      </c>
      <c r="E120" s="20" t="str">
        <f>Tabelle1[[#This Row],[Ort]]</f>
        <v>Potsdam</v>
      </c>
    </row>
    <row r="121" spans="1:5" x14ac:dyDescent="0.25">
      <c r="A121" s="28">
        <f>Tabelle1[[#This Row],[Name]]</f>
        <v>0</v>
      </c>
      <c r="B121" s="28" t="str">
        <f>Tabelle1[[#This Row],[Vorname]]</f>
        <v>Siegfried</v>
      </c>
      <c r="C121" s="20">
        <f>Tabelle1[[#This Row],[Straße]]</f>
        <v>0</v>
      </c>
      <c r="D121" s="26">
        <f>Tabelle1[[#This Row],[PLZ]]</f>
        <v>0</v>
      </c>
      <c r="E121" s="20" t="str">
        <f>Tabelle1[[#This Row],[Ort]]</f>
        <v>Potsdam</v>
      </c>
    </row>
    <row r="122" spans="1:5" x14ac:dyDescent="0.25">
      <c r="A122" s="28">
        <f>Tabelle1[[#This Row],[Name]]</f>
        <v>0</v>
      </c>
      <c r="B122" s="28" t="str">
        <f>Tabelle1[[#This Row],[Vorname]]</f>
        <v>Ingrid</v>
      </c>
      <c r="C122" s="20">
        <f>Tabelle1[[#This Row],[Straße]]</f>
        <v>0</v>
      </c>
      <c r="D122" s="26">
        <f>Tabelle1[[#This Row],[PLZ]]</f>
        <v>0</v>
      </c>
      <c r="E122" s="20" t="str">
        <f>Tabelle1[[#This Row],[Ort]]</f>
        <v>Potsdam</v>
      </c>
    </row>
    <row r="123" spans="1:5" x14ac:dyDescent="0.25">
      <c r="A123" s="28">
        <f>Tabelle1[[#This Row],[Name]]</f>
        <v>0</v>
      </c>
      <c r="B123" s="28" t="str">
        <f>Tabelle1[[#This Row],[Vorname]]</f>
        <v>Peter</v>
      </c>
      <c r="C123" s="20">
        <f>Tabelle1[[#This Row],[Straße]]</f>
        <v>0</v>
      </c>
      <c r="D123" s="26">
        <f>Tabelle1[[#This Row],[PLZ]]</f>
        <v>0</v>
      </c>
      <c r="E123" s="20" t="str">
        <f>Tabelle1[[#This Row],[Ort]]</f>
        <v>Seevetal</v>
      </c>
    </row>
    <row r="124" spans="1:5" x14ac:dyDescent="0.25">
      <c r="A124" s="28">
        <f>Tabelle1[[#This Row],[Name]]</f>
        <v>0</v>
      </c>
      <c r="B124" s="28" t="str">
        <f>Tabelle1[[#This Row],[Vorname]]</f>
        <v>Volker</v>
      </c>
      <c r="C124" s="20">
        <f>Tabelle1[[#This Row],[Straße]]</f>
        <v>0</v>
      </c>
      <c r="D124" s="26">
        <f>Tabelle1[[#This Row],[PLZ]]</f>
        <v>0</v>
      </c>
      <c r="E124" s="20" t="str">
        <f>Tabelle1[[#This Row],[Ort]]</f>
        <v>Tübingen</v>
      </c>
    </row>
    <row r="125" spans="1:5" x14ac:dyDescent="0.25">
      <c r="A125" s="28">
        <f>Tabelle1[[#This Row],[Name]]</f>
        <v>0</v>
      </c>
      <c r="B125" s="28" t="str">
        <f>Tabelle1[[#This Row],[Vorname]]</f>
        <v>Doreen</v>
      </c>
      <c r="C125" s="20">
        <f>Tabelle1[[#This Row],[Straße]]</f>
        <v>0</v>
      </c>
      <c r="D125" s="26">
        <f>Tabelle1[[#This Row],[PLZ]]</f>
        <v>0</v>
      </c>
      <c r="E125" s="20" t="str">
        <f>Tabelle1[[#This Row],[Ort]]</f>
        <v>Potsdam</v>
      </c>
    </row>
    <row r="126" spans="1:5" x14ac:dyDescent="0.25">
      <c r="A126" s="28">
        <f>Tabelle1[[#This Row],[Name]]</f>
        <v>0</v>
      </c>
      <c r="B126" s="28" t="str">
        <f>Tabelle1[[#This Row],[Vorname]]</f>
        <v>Jagoda</v>
      </c>
      <c r="C126" s="20">
        <f>Tabelle1[[#This Row],[Straße]]</f>
        <v>0</v>
      </c>
      <c r="D126" s="26">
        <f>Tabelle1[[#This Row],[PLZ]]</f>
        <v>0</v>
      </c>
      <c r="E126" s="20" t="str">
        <f>Tabelle1[[#This Row],[Ort]]</f>
        <v>Montabaur</v>
      </c>
    </row>
    <row r="127" spans="1:5" x14ac:dyDescent="0.25">
      <c r="A127" s="28">
        <f>Tabelle1[[#This Row],[Name]]</f>
        <v>0</v>
      </c>
      <c r="B127" s="28" t="str">
        <f>Tabelle1[[#This Row],[Vorname]]</f>
        <v>Jürgen</v>
      </c>
      <c r="C127" s="20">
        <f>Tabelle1[[#This Row],[Straße]]</f>
        <v>0</v>
      </c>
      <c r="D127" s="26">
        <f>Tabelle1[[#This Row],[PLZ]]</f>
        <v>0</v>
      </c>
      <c r="E127" s="20" t="str">
        <f>Tabelle1[[#This Row],[Ort]]</f>
        <v>Potsdam</v>
      </c>
    </row>
    <row r="128" spans="1:5" x14ac:dyDescent="0.25">
      <c r="A128" s="28">
        <f>Tabelle1[[#This Row],[Name]]</f>
        <v>0</v>
      </c>
      <c r="B128" s="28" t="str">
        <f>Tabelle1[[#This Row],[Vorname]]</f>
        <v>Julia</v>
      </c>
      <c r="C128" s="20">
        <f>Tabelle1[[#This Row],[Straße]]</f>
        <v>0</v>
      </c>
      <c r="D128" s="26">
        <f>Tabelle1[[#This Row],[PLZ]]</f>
        <v>0</v>
      </c>
      <c r="E128" s="20" t="str">
        <f>Tabelle1[[#This Row],[Ort]]</f>
        <v>Müncheberg</v>
      </c>
    </row>
    <row r="129" spans="1:5" x14ac:dyDescent="0.25">
      <c r="A129" s="28">
        <f>Tabelle1[[#This Row],[Name]]</f>
        <v>0</v>
      </c>
      <c r="B129" s="28" t="str">
        <f>Tabelle1[[#This Row],[Vorname]]</f>
        <v>Hans Dieter</v>
      </c>
      <c r="C129" s="20">
        <f>Tabelle1[[#This Row],[Straße]]</f>
        <v>0</v>
      </c>
      <c r="D129" s="26">
        <f>Tabelle1[[#This Row],[PLZ]]</f>
        <v>0</v>
      </c>
      <c r="E129" s="20" t="str">
        <f>Tabelle1[[#This Row],[Ort]]</f>
        <v>Reutlingen</v>
      </c>
    </row>
    <row r="130" spans="1:5" x14ac:dyDescent="0.25">
      <c r="A130" s="28">
        <f>Tabelle1[[#This Row],[Name]]</f>
        <v>0</v>
      </c>
      <c r="B130" s="28" t="str">
        <f>Tabelle1[[#This Row],[Vorname]]</f>
        <v>Frank</v>
      </c>
      <c r="C130" s="20">
        <f>Tabelle1[[#This Row],[Straße]]</f>
        <v>0</v>
      </c>
      <c r="D130" s="26">
        <f>Tabelle1[[#This Row],[PLZ]]</f>
        <v>0</v>
      </c>
      <c r="E130" s="20" t="str">
        <f>Tabelle1[[#This Row],[Ort]]</f>
        <v>Ludwigsfelde</v>
      </c>
    </row>
    <row r="131" spans="1:5" x14ac:dyDescent="0.25">
      <c r="A131" s="28">
        <f>Tabelle1[[#This Row],[Name]]</f>
        <v>0</v>
      </c>
      <c r="B131" s="28" t="str">
        <f>Tabelle1[[#This Row],[Vorname]]</f>
        <v>Roswitha</v>
      </c>
      <c r="C131" s="20">
        <f>Tabelle1[[#This Row],[Straße]]</f>
        <v>0</v>
      </c>
      <c r="D131" s="26">
        <f>Tabelle1[[#This Row],[PLZ]]</f>
        <v>0</v>
      </c>
      <c r="E131" s="20" t="str">
        <f>Tabelle1[[#This Row],[Ort]]</f>
        <v>Limburg/Lahn</v>
      </c>
    </row>
    <row r="132" spans="1:5" x14ac:dyDescent="0.25">
      <c r="A132" s="28">
        <f>Tabelle1[[#This Row],[Name]]</f>
        <v>0</v>
      </c>
      <c r="B132" s="28" t="str">
        <f>Tabelle1[[#This Row],[Vorname]]</f>
        <v>Rita</v>
      </c>
      <c r="C132" s="20">
        <f>Tabelle1[[#This Row],[Straße]]</f>
        <v>0</v>
      </c>
      <c r="D132" s="26">
        <f>Tabelle1[[#This Row],[PLZ]]</f>
        <v>0</v>
      </c>
      <c r="E132" s="20" t="str">
        <f>Tabelle1[[#This Row],[Ort]]</f>
        <v>Neubrandenburg</v>
      </c>
    </row>
    <row r="133" spans="1:5" x14ac:dyDescent="0.25">
      <c r="A133" s="28">
        <f>Tabelle1[[#This Row],[Name]]</f>
        <v>0</v>
      </c>
      <c r="B133" s="28" t="str">
        <f>Tabelle1[[#This Row],[Vorname]]</f>
        <v>Paul-Eric</v>
      </c>
      <c r="C133" s="20">
        <f>Tabelle1[[#This Row],[Straße]]</f>
        <v>0</v>
      </c>
      <c r="D133" s="26">
        <f>Tabelle1[[#This Row],[PLZ]]</f>
        <v>0</v>
      </c>
      <c r="E133" s="20" t="str">
        <f>Tabelle1[[#This Row],[Ort]]</f>
        <v>Werder</v>
      </c>
    </row>
    <row r="134" spans="1:5" x14ac:dyDescent="0.25">
      <c r="A134" s="28">
        <f>Tabelle1[[#This Row],[Name]]</f>
        <v>0</v>
      </c>
      <c r="B134" s="28" t="str">
        <f>Tabelle1[[#This Row],[Vorname]]</f>
        <v>Michael</v>
      </c>
      <c r="C134" s="20">
        <f>Tabelle1[[#This Row],[Straße]]</f>
        <v>0</v>
      </c>
      <c r="D134" s="26">
        <f>Tabelle1[[#This Row],[PLZ]]</f>
        <v>0</v>
      </c>
      <c r="E134" s="20" t="str">
        <f>Tabelle1[[#This Row],[Ort]]</f>
        <v>Tübingen</v>
      </c>
    </row>
    <row r="135" spans="1:5" x14ac:dyDescent="0.25">
      <c r="A135" s="28">
        <f>Tabelle1[[#This Row],[Name]]</f>
        <v>0</v>
      </c>
      <c r="B135" s="28" t="str">
        <f>Tabelle1[[#This Row],[Vorname]]</f>
        <v>Carola</v>
      </c>
      <c r="C135" s="20">
        <f>Tabelle1[[#This Row],[Straße]]</f>
        <v>0</v>
      </c>
      <c r="D135" s="26">
        <f>Tabelle1[[#This Row],[PLZ]]</f>
        <v>0</v>
      </c>
      <c r="E135" s="20" t="str">
        <f>Tabelle1[[#This Row],[Ort]]</f>
        <v>Sontra</v>
      </c>
    </row>
    <row r="136" spans="1:5" x14ac:dyDescent="0.25">
      <c r="A136" s="28">
        <f>Tabelle1[[#This Row],[Name]]</f>
        <v>0</v>
      </c>
      <c r="B136" s="28" t="str">
        <f>Tabelle1[[#This Row],[Vorname]]</f>
        <v>Nadine</v>
      </c>
      <c r="C136" s="20">
        <f>Tabelle1[[#This Row],[Straße]]</f>
        <v>0</v>
      </c>
      <c r="D136" s="26">
        <f>Tabelle1[[#This Row],[PLZ]]</f>
        <v>0</v>
      </c>
      <c r="E136" s="20" t="str">
        <f>Tabelle1[[#This Row],[Ort]]</f>
        <v>Trebbin</v>
      </c>
    </row>
    <row r="137" spans="1:5" x14ac:dyDescent="0.25">
      <c r="A137" s="28">
        <f>Tabelle1[[#This Row],[Name]]</f>
        <v>0</v>
      </c>
      <c r="B137" s="28" t="str">
        <f>Tabelle1[[#This Row],[Vorname]]</f>
        <v>Kurt-Albert</v>
      </c>
      <c r="C137" s="20">
        <f>Tabelle1[[#This Row],[Straße]]</f>
        <v>0</v>
      </c>
      <c r="D137" s="26">
        <f>Tabelle1[[#This Row],[PLZ]]</f>
        <v>0</v>
      </c>
      <c r="E137" s="20" t="str">
        <f>Tabelle1[[#This Row],[Ort]]</f>
        <v>Wickede</v>
      </c>
    </row>
    <row r="138" spans="1:5" x14ac:dyDescent="0.25">
      <c r="A138" s="28">
        <f>Tabelle1[[#This Row],[Name]]</f>
        <v>0</v>
      </c>
      <c r="B138" s="28" t="str">
        <f>Tabelle1[[#This Row],[Vorname]]</f>
        <v>Cornelia</v>
      </c>
      <c r="C138" s="20">
        <f>Tabelle1[[#This Row],[Straße]]</f>
        <v>0</v>
      </c>
      <c r="D138" s="26">
        <f>Tabelle1[[#This Row],[PLZ]]</f>
        <v>0</v>
      </c>
      <c r="E138" s="20" t="str">
        <f>Tabelle1[[#This Row],[Ort]]</f>
        <v>Berlin</v>
      </c>
    </row>
    <row r="139" spans="1:5" x14ac:dyDescent="0.25">
      <c r="A139" s="28">
        <f>Tabelle1[[#This Row],[Name]]</f>
        <v>0</v>
      </c>
      <c r="B139" s="28" t="str">
        <f>Tabelle1[[#This Row],[Vorname]]</f>
        <v>Sabrina</v>
      </c>
      <c r="C139" s="20">
        <f>Tabelle1[[#This Row],[Straße]]</f>
        <v>0</v>
      </c>
      <c r="D139" s="26">
        <f>Tabelle1[[#This Row],[PLZ]]</f>
        <v>0</v>
      </c>
      <c r="E139" s="20" t="str">
        <f>Tabelle1[[#This Row],[Ort]]</f>
        <v>Schwielowsee OT Ferch</v>
      </c>
    </row>
    <row r="140" spans="1:5" x14ac:dyDescent="0.25">
      <c r="A140" s="28">
        <f>Tabelle1[[#This Row],[Name]]</f>
        <v>0</v>
      </c>
      <c r="B140" s="28" t="str">
        <f>Tabelle1[[#This Row],[Vorname]]</f>
        <v>Emilia</v>
      </c>
      <c r="C140" s="20">
        <f>Tabelle1[[#This Row],[Straße]]</f>
        <v>0</v>
      </c>
      <c r="D140" s="26">
        <f>Tabelle1[[#This Row],[PLZ]]</f>
        <v>0</v>
      </c>
      <c r="E140" s="20" t="str">
        <f>Tabelle1[[#This Row],[Ort]]</f>
        <v>Werder</v>
      </c>
    </row>
    <row r="141" spans="1:5" x14ac:dyDescent="0.25">
      <c r="A141" s="28">
        <f>Tabelle1[[#This Row],[Name]]</f>
        <v>0</v>
      </c>
      <c r="B141" s="28" t="str">
        <f>Tabelle1[[#This Row],[Vorname]]</f>
        <v>Kay-Matthias</v>
      </c>
      <c r="C141" s="20">
        <f>Tabelle1[[#This Row],[Straße]]</f>
        <v>0</v>
      </c>
      <c r="D141" s="26">
        <f>Tabelle1[[#This Row],[PLZ]]</f>
        <v>0</v>
      </c>
      <c r="E141" s="20" t="str">
        <f>Tabelle1[[#This Row],[Ort]]</f>
        <v>Heide</v>
      </c>
    </row>
    <row r="142" spans="1:5" x14ac:dyDescent="0.25">
      <c r="A142" s="28">
        <f>Tabelle1[[#This Row],[Name]]</f>
        <v>0</v>
      </c>
      <c r="B142" s="28" t="str">
        <f>Tabelle1[[#This Row],[Vorname]]</f>
        <v>Bodo</v>
      </c>
      <c r="C142" s="20">
        <f>Tabelle1[[#This Row],[Straße]]</f>
        <v>0</v>
      </c>
      <c r="D142" s="26">
        <f>Tabelle1[[#This Row],[PLZ]]</f>
        <v>0</v>
      </c>
      <c r="E142" s="20" t="str">
        <f>Tabelle1[[#This Row],[Ort]]</f>
        <v>Malchin</v>
      </c>
    </row>
    <row r="143" spans="1:5" x14ac:dyDescent="0.25">
      <c r="A143" s="28">
        <f>Tabelle1[[#This Row],[Name]]</f>
        <v>0</v>
      </c>
      <c r="B143" s="28" t="str">
        <f>Tabelle1[[#This Row],[Vorname]]</f>
        <v>Dominika</v>
      </c>
      <c r="C143" s="20">
        <f>Tabelle1[[#This Row],[Straße]]</f>
        <v>0</v>
      </c>
      <c r="D143" s="26">
        <f>Tabelle1[[#This Row],[PLZ]]</f>
        <v>0</v>
      </c>
      <c r="E143" s="20" t="str">
        <f>Tabelle1[[#This Row],[Ort]]</f>
        <v>Groitzsch</v>
      </c>
    </row>
    <row r="144" spans="1:5" x14ac:dyDescent="0.25">
      <c r="A144" s="28">
        <f>Tabelle1[[#This Row],[Name]]</f>
        <v>0</v>
      </c>
      <c r="B144" s="28" t="str">
        <f>Tabelle1[[#This Row],[Vorname]]</f>
        <v>Wilhelm</v>
      </c>
      <c r="C144" s="20">
        <f>Tabelle1[[#This Row],[Straße]]</f>
        <v>0</v>
      </c>
      <c r="D144" s="26">
        <f>Tabelle1[[#This Row],[PLZ]]</f>
        <v>0</v>
      </c>
      <c r="E144" s="20" t="str">
        <f>Tabelle1[[#This Row],[Ort]]</f>
        <v>Karlsruhe</v>
      </c>
    </row>
    <row r="145" spans="1:5" x14ac:dyDescent="0.25">
      <c r="A145" s="28">
        <f>Tabelle1[[#This Row],[Name]]</f>
        <v>0</v>
      </c>
      <c r="B145" s="28" t="str">
        <f>Tabelle1[[#This Row],[Vorname]]</f>
        <v>Gerhard-Peter</v>
      </c>
      <c r="C145" s="20">
        <f>Tabelle1[[#This Row],[Straße]]</f>
        <v>0</v>
      </c>
      <c r="D145" s="26">
        <f>Tabelle1[[#This Row],[PLZ]]</f>
        <v>0</v>
      </c>
      <c r="E145" s="20" t="str">
        <f>Tabelle1[[#This Row],[Ort]]</f>
        <v>Neu Ulm</v>
      </c>
    </row>
    <row r="146" spans="1:5" x14ac:dyDescent="0.25">
      <c r="A146" s="28">
        <f>Tabelle1[[#This Row],[Name]]</f>
        <v>0</v>
      </c>
      <c r="B146" s="28" t="str">
        <f>Tabelle1[[#This Row],[Vorname]]</f>
        <v>Heike</v>
      </c>
      <c r="C146" s="20">
        <f>Tabelle1[[#This Row],[Straße]]</f>
        <v>0</v>
      </c>
      <c r="D146" s="26">
        <f>Tabelle1[[#This Row],[PLZ]]</f>
        <v>0</v>
      </c>
      <c r="E146" s="20" t="str">
        <f>Tabelle1[[#This Row],[Ort]]</f>
        <v>Potsdam</v>
      </c>
    </row>
    <row r="147" spans="1:5" x14ac:dyDescent="0.25">
      <c r="A147" s="28">
        <f>Tabelle1[[#This Row],[Name]]</f>
        <v>0</v>
      </c>
      <c r="B147" s="28" t="str">
        <f>Tabelle1[[#This Row],[Vorname]]</f>
        <v>Diana</v>
      </c>
      <c r="C147" s="20">
        <f>Tabelle1[[#This Row],[Straße]]</f>
        <v>0</v>
      </c>
      <c r="D147" s="26">
        <f>Tabelle1[[#This Row],[PLZ]]</f>
        <v>0</v>
      </c>
      <c r="E147" s="20" t="str">
        <f>Tabelle1[[#This Row],[Ort]]</f>
        <v>Stuttgart</v>
      </c>
    </row>
    <row r="148" spans="1:5" x14ac:dyDescent="0.25">
      <c r="A148" s="28">
        <f>Tabelle1[[#This Row],[Name]]</f>
        <v>0</v>
      </c>
      <c r="B148" s="28" t="str">
        <f>Tabelle1[[#This Row],[Vorname]]</f>
        <v>Ute</v>
      </c>
      <c r="C148" s="20">
        <f>Tabelle1[[#This Row],[Straße]]</f>
        <v>0</v>
      </c>
      <c r="D148" s="26">
        <f>Tabelle1[[#This Row],[PLZ]]</f>
        <v>0</v>
      </c>
      <c r="E148" s="20" t="str">
        <f>Tabelle1[[#This Row],[Ort]]</f>
        <v>Tübingen</v>
      </c>
    </row>
    <row r="149" spans="1:5" x14ac:dyDescent="0.25">
      <c r="A149" s="28">
        <f>Tabelle1[[#This Row],[Name]]</f>
        <v>0</v>
      </c>
      <c r="B149" s="28" t="str">
        <f>Tabelle1[[#This Row],[Vorname]]</f>
        <v>Steffen</v>
      </c>
      <c r="C149" s="20">
        <f>Tabelle1[[#This Row],[Straße]]</f>
        <v>0</v>
      </c>
      <c r="D149" s="26">
        <f>Tabelle1[[#This Row],[PLZ]]</f>
        <v>0</v>
      </c>
      <c r="E149" s="20" t="str">
        <f>Tabelle1[[#This Row],[Ort]]</f>
        <v>Wermsdorf</v>
      </c>
    </row>
    <row r="150" spans="1:5" x14ac:dyDescent="0.25">
      <c r="A150" s="28">
        <f>Tabelle1[[#This Row],[Name]]</f>
        <v>0</v>
      </c>
      <c r="B150" s="28" t="str">
        <f>Tabelle1[[#This Row],[Vorname]]</f>
        <v>Marcel</v>
      </c>
      <c r="C150" s="20">
        <f>Tabelle1[[#This Row],[Straße]]</f>
        <v>0</v>
      </c>
      <c r="D150" s="26">
        <f>Tabelle1[[#This Row],[PLZ]]</f>
        <v>0</v>
      </c>
      <c r="E150" s="20" t="str">
        <f>Tabelle1[[#This Row],[Ort]]</f>
        <v>Berlin</v>
      </c>
    </row>
    <row r="151" spans="1:5" x14ac:dyDescent="0.25">
      <c r="A151" s="28">
        <f>Tabelle1[[#This Row],[Name]]</f>
        <v>0</v>
      </c>
      <c r="B151" s="28" t="str">
        <f>Tabelle1[[#This Row],[Vorname]]</f>
        <v>Holger</v>
      </c>
      <c r="C151" s="20">
        <f>Tabelle1[[#This Row],[Straße]]</f>
        <v>0</v>
      </c>
      <c r="D151" s="26">
        <f>Tabelle1[[#This Row],[PLZ]]</f>
        <v>0</v>
      </c>
      <c r="E151" s="20" t="str">
        <f>Tabelle1[[#This Row],[Ort]]</f>
        <v>Ketzin</v>
      </c>
    </row>
    <row r="152" spans="1:5" x14ac:dyDescent="0.25">
      <c r="A152" s="28">
        <f>Tabelle1[[#This Row],[Name]]</f>
        <v>0</v>
      </c>
      <c r="B152" s="28" t="str">
        <f>Tabelle1[[#This Row],[Vorname]]</f>
        <v>Pascal</v>
      </c>
      <c r="C152" s="20">
        <f>Tabelle1[[#This Row],[Straße]]</f>
        <v>0</v>
      </c>
      <c r="D152" s="26">
        <f>Tabelle1[[#This Row],[PLZ]]</f>
        <v>0</v>
      </c>
      <c r="E152" s="20" t="str">
        <f>Tabelle1[[#This Row],[Ort]]</f>
        <v>Ketzin</v>
      </c>
    </row>
    <row r="153" spans="1:5" x14ac:dyDescent="0.25">
      <c r="A153" s="28">
        <f>Tabelle1[[#This Row],[Name]]</f>
        <v>0</v>
      </c>
      <c r="B153" s="28" t="str">
        <f>Tabelle1[[#This Row],[Vorname]]</f>
        <v>Mia</v>
      </c>
      <c r="C153" s="20">
        <f>Tabelle1[[#This Row],[Straße]]</f>
        <v>0</v>
      </c>
      <c r="D153" s="26">
        <f>Tabelle1[[#This Row],[PLZ]]</f>
        <v>0</v>
      </c>
      <c r="E153" s="20" t="str">
        <f>Tabelle1[[#This Row],[Ort]]</f>
        <v>Ketzin</v>
      </c>
    </row>
    <row r="154" spans="1:5" x14ac:dyDescent="0.25">
      <c r="A154" s="28">
        <f>Tabelle1[[#This Row],[Name]]</f>
        <v>0</v>
      </c>
      <c r="B154" s="28" t="str">
        <f>Tabelle1[[#This Row],[Vorname]]</f>
        <v>Janine</v>
      </c>
      <c r="C154" s="20">
        <f>Tabelle1[[#This Row],[Straße]]</f>
        <v>0</v>
      </c>
      <c r="D154" s="26">
        <f>Tabelle1[[#This Row],[PLZ]]</f>
        <v>0</v>
      </c>
      <c r="E154" s="20" t="str">
        <f>Tabelle1[[#This Row],[Ort]]</f>
        <v>Ketzin</v>
      </c>
    </row>
    <row r="155" spans="1:5" x14ac:dyDescent="0.25">
      <c r="A155" s="28">
        <f>Tabelle1[[#This Row],[Name]]</f>
        <v>0</v>
      </c>
      <c r="B155" s="28" t="str">
        <f>Tabelle1[[#This Row],[Vorname]]</f>
        <v>Carola</v>
      </c>
      <c r="C155" s="20">
        <f>Tabelle1[[#This Row],[Straße]]</f>
        <v>0</v>
      </c>
      <c r="D155" s="26">
        <f>Tabelle1[[#This Row],[PLZ]]</f>
        <v>0</v>
      </c>
      <c r="E155" s="20" t="str">
        <f>Tabelle1[[#This Row],[Ort]]</f>
        <v>Ohdruf</v>
      </c>
    </row>
    <row r="156" spans="1:5" x14ac:dyDescent="0.25">
      <c r="A156" s="28">
        <f>Tabelle1[[#This Row],[Name]]</f>
        <v>0</v>
      </c>
      <c r="B156" s="28" t="str">
        <f>Tabelle1[[#This Row],[Vorname]]</f>
        <v>Manfred</v>
      </c>
      <c r="C156" s="20">
        <f>Tabelle1[[#This Row],[Straße]]</f>
        <v>0</v>
      </c>
      <c r="D156" s="26">
        <f>Tabelle1[[#This Row],[PLZ]]</f>
        <v>0</v>
      </c>
      <c r="E156" s="20" t="str">
        <f>Tabelle1[[#This Row],[Ort]]</f>
        <v>Heidenheim</v>
      </c>
    </row>
    <row r="157" spans="1:5" x14ac:dyDescent="0.25">
      <c r="A157" s="28">
        <f>Tabelle1[[#This Row],[Name]]</f>
        <v>0</v>
      </c>
      <c r="B157" s="28" t="str">
        <f>Tabelle1[[#This Row],[Vorname]]</f>
        <v xml:space="preserve"> Kerstin</v>
      </c>
      <c r="C157" s="20">
        <f>Tabelle1[[#This Row],[Straße]]</f>
        <v>0</v>
      </c>
      <c r="D157" s="26">
        <f>Tabelle1[[#This Row],[PLZ]]</f>
        <v>0</v>
      </c>
      <c r="E157" s="20" t="str">
        <f>Tabelle1[[#This Row],[Ort]]</f>
        <v>Potsdam</v>
      </c>
    </row>
    <row r="158" spans="1:5" x14ac:dyDescent="0.25">
      <c r="A158" s="28">
        <f>Tabelle1[[#This Row],[Name]]</f>
        <v>0</v>
      </c>
      <c r="B158" s="28" t="str">
        <f>Tabelle1[[#This Row],[Vorname]]</f>
        <v>Dieter</v>
      </c>
      <c r="C158" s="20">
        <f>Tabelle1[[#This Row],[Straße]]</f>
        <v>0</v>
      </c>
      <c r="D158" s="26">
        <f>Tabelle1[[#This Row],[PLZ]]</f>
        <v>0</v>
      </c>
      <c r="E158" s="20" t="str">
        <f>Tabelle1[[#This Row],[Ort]]</f>
        <v>Großbettlingen</v>
      </c>
    </row>
    <row r="159" spans="1:5" x14ac:dyDescent="0.25">
      <c r="A159" s="28">
        <f>Tabelle1[[#This Row],[Name]]</f>
        <v>0</v>
      </c>
      <c r="B159" s="28" t="str">
        <f>Tabelle1[[#This Row],[Vorname]]</f>
        <v>Elke</v>
      </c>
      <c r="C159" s="20">
        <f>Tabelle1[[#This Row],[Straße]]</f>
        <v>0</v>
      </c>
      <c r="D159" s="26">
        <f>Tabelle1[[#This Row],[PLZ]]</f>
        <v>0</v>
      </c>
      <c r="E159" s="20" t="str">
        <f>Tabelle1[[#This Row],[Ort]]</f>
        <v>Großbettlingen</v>
      </c>
    </row>
    <row r="160" spans="1:5" x14ac:dyDescent="0.25">
      <c r="A160" s="28">
        <f>Tabelle1[[#This Row],[Name]]</f>
        <v>0</v>
      </c>
      <c r="B160" s="28" t="str">
        <f>Tabelle1[[#This Row],[Vorname]]</f>
        <v>Andreas</v>
      </c>
      <c r="C160" s="20">
        <f>Tabelle1[[#This Row],[Straße]]</f>
        <v>0</v>
      </c>
      <c r="D160" s="26">
        <f>Tabelle1[[#This Row],[PLZ]]</f>
        <v>0</v>
      </c>
      <c r="E160" s="20" t="str">
        <f>Tabelle1[[#This Row],[Ort]]</f>
        <v>Saarbrücken</v>
      </c>
    </row>
    <row r="161" spans="1:5" x14ac:dyDescent="0.25">
      <c r="A161" s="28">
        <f>Tabelle1[[#This Row],[Name]]</f>
        <v>0</v>
      </c>
      <c r="B161" s="28" t="str">
        <f>Tabelle1[[#This Row],[Vorname]]</f>
        <v>Thomas</v>
      </c>
      <c r="C161" s="20">
        <f>Tabelle1[[#This Row],[Straße]]</f>
        <v>0</v>
      </c>
      <c r="D161" s="26">
        <f>Tabelle1[[#This Row],[PLZ]]</f>
        <v>0</v>
      </c>
      <c r="E161" s="20" t="str">
        <f>Tabelle1[[#This Row],[Ort]]</f>
        <v>Dortmund</v>
      </c>
    </row>
    <row r="162" spans="1:5" x14ac:dyDescent="0.25">
      <c r="A162" s="28">
        <f>Tabelle1[[#This Row],[Name]]</f>
        <v>0</v>
      </c>
      <c r="B162" s="28" t="str">
        <f>Tabelle1[[#This Row],[Vorname]]</f>
        <v>Dieter</v>
      </c>
      <c r="C162" s="20">
        <f>Tabelle1[[#This Row],[Straße]]</f>
        <v>0</v>
      </c>
      <c r="D162" s="26">
        <f>Tabelle1[[#This Row],[PLZ]]</f>
        <v>0</v>
      </c>
      <c r="E162" s="20" t="str">
        <f>Tabelle1[[#This Row],[Ort]]</f>
        <v>Berlin</v>
      </c>
    </row>
    <row r="163" spans="1:5" x14ac:dyDescent="0.25">
      <c r="A163" s="28">
        <f>Tabelle1[[#This Row],[Name]]</f>
        <v>0</v>
      </c>
      <c r="B163" s="28" t="str">
        <f>Tabelle1[[#This Row],[Vorname]]</f>
        <v>Meta</v>
      </c>
      <c r="C163" s="20">
        <f>Tabelle1[[#This Row],[Straße]]</f>
        <v>0</v>
      </c>
      <c r="D163" s="26">
        <f>Tabelle1[[#This Row],[PLZ]]</f>
        <v>0</v>
      </c>
      <c r="E163" s="20" t="str">
        <f>Tabelle1[[#This Row],[Ort]]</f>
        <v>Tübingen</v>
      </c>
    </row>
    <row r="164" spans="1:5" x14ac:dyDescent="0.25">
      <c r="A164" s="28">
        <f>Tabelle1[[#This Row],[Name]]</f>
        <v>0</v>
      </c>
      <c r="B164" s="28" t="str">
        <f>Tabelle1[[#This Row],[Vorname]]</f>
        <v>Matthias</v>
      </c>
      <c r="C164" s="20">
        <f>Tabelle1[[#This Row],[Straße]]</f>
        <v>0</v>
      </c>
      <c r="D164" s="26">
        <f>Tabelle1[[#This Row],[PLZ]]</f>
        <v>0</v>
      </c>
      <c r="E164" s="20" t="str">
        <f>Tabelle1[[#This Row],[Ort]]</f>
        <v>Werder</v>
      </c>
    </row>
    <row r="165" spans="1:5" x14ac:dyDescent="0.25">
      <c r="A165" s="28">
        <f>Tabelle1[[#This Row],[Name]]</f>
        <v>0</v>
      </c>
      <c r="B165" s="28" t="str">
        <f>Tabelle1[[#This Row],[Vorname]]</f>
        <v>Kevin</v>
      </c>
      <c r="C165" s="20">
        <f>Tabelle1[[#This Row],[Straße]]</f>
        <v>0</v>
      </c>
      <c r="D165" s="26">
        <f>Tabelle1[[#This Row],[PLZ]]</f>
        <v>0</v>
      </c>
      <c r="E165" s="20" t="str">
        <f>Tabelle1[[#This Row],[Ort]]</f>
        <v>Werder</v>
      </c>
    </row>
    <row r="166" spans="1:5" x14ac:dyDescent="0.25">
      <c r="A166" s="28">
        <f>Tabelle1[[#This Row],[Name]]</f>
        <v>0</v>
      </c>
      <c r="B166" s="28" t="str">
        <f>Tabelle1[[#This Row],[Vorname]]</f>
        <v>Stella</v>
      </c>
      <c r="C166" s="20">
        <f>Tabelle1[[#This Row],[Straße]]</f>
        <v>0</v>
      </c>
      <c r="D166" s="26">
        <f>Tabelle1[[#This Row],[PLZ]]</f>
        <v>0</v>
      </c>
      <c r="E166" s="20" t="str">
        <f>Tabelle1[[#This Row],[Ort]]</f>
        <v>Werder</v>
      </c>
    </row>
    <row r="167" spans="1:5" x14ac:dyDescent="0.25">
      <c r="A167" s="28">
        <f>Tabelle1[[#This Row],[Name]]</f>
        <v>0</v>
      </c>
      <c r="B167" s="28" t="str">
        <f>Tabelle1[[#This Row],[Vorname]]</f>
        <v>Anita</v>
      </c>
      <c r="C167" s="20">
        <f>Tabelle1[[#This Row],[Straße]]</f>
        <v>0</v>
      </c>
      <c r="D167" s="26">
        <f>Tabelle1[[#This Row],[PLZ]]</f>
        <v>0</v>
      </c>
      <c r="E167" s="20" t="str">
        <f>Tabelle1[[#This Row],[Ort]]</f>
        <v>Werder</v>
      </c>
    </row>
    <row r="168" spans="1:5" x14ac:dyDescent="0.25">
      <c r="C168" s="20"/>
      <c r="D168" s="26"/>
      <c r="E168" s="145"/>
    </row>
    <row r="169" spans="1:5" x14ac:dyDescent="0.25">
      <c r="C169" s="20"/>
      <c r="D169" s="26"/>
      <c r="E169" s="145"/>
    </row>
    <row r="170" spans="1:5" x14ac:dyDescent="0.25">
      <c r="C170" s="20"/>
      <c r="D170" s="26"/>
      <c r="E170" s="145"/>
    </row>
    <row r="171" spans="1:5" x14ac:dyDescent="0.25">
      <c r="C171" s="20"/>
      <c r="D171" s="26"/>
      <c r="E171" s="145"/>
    </row>
    <row r="172" spans="1:5" x14ac:dyDescent="0.25">
      <c r="C172" s="20"/>
      <c r="D172" s="26"/>
      <c r="E172" s="145"/>
    </row>
    <row r="173" spans="1:5" x14ac:dyDescent="0.25">
      <c r="C173" s="20"/>
      <c r="D173" s="26"/>
      <c r="E173" s="145"/>
    </row>
    <row r="174" spans="1:5" x14ac:dyDescent="0.25">
      <c r="C174" s="20"/>
      <c r="D174" s="26"/>
      <c r="E174" s="145"/>
    </row>
    <row r="175" spans="1:5" x14ac:dyDescent="0.25">
      <c r="C175" s="20"/>
      <c r="D175" s="26"/>
      <c r="E175" s="145"/>
    </row>
    <row r="176" spans="1:5" x14ac:dyDescent="0.25">
      <c r="C176" s="20"/>
      <c r="D176" s="26"/>
      <c r="E176" s="145"/>
    </row>
    <row r="177" spans="3:5" x14ac:dyDescent="0.25">
      <c r="C177" s="20"/>
      <c r="D177" s="26"/>
      <c r="E177" s="145"/>
    </row>
    <row r="178" spans="3:5" x14ac:dyDescent="0.25">
      <c r="C178" s="20"/>
      <c r="D178" s="26"/>
      <c r="E178" s="145"/>
    </row>
  </sheetData>
  <phoneticPr fontId="31" type="noConversion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D221"/>
  <sheetViews>
    <sheetView workbookViewId="0">
      <pane ySplit="1" topLeftCell="A2" activePane="bottomLeft" state="frozen"/>
      <selection pane="bottomLeft" activeCell="E9" sqref="E9"/>
    </sheetView>
  </sheetViews>
  <sheetFormatPr baseColWidth="10" defaultRowHeight="18" x14ac:dyDescent="0.25"/>
  <cols>
    <col min="1" max="1" width="12.7109375" style="25" customWidth="1"/>
    <col min="2" max="2" width="21.28515625" style="28" bestFit="1" customWidth="1"/>
    <col min="3" max="3" width="25.28515625" style="28" bestFit="1" customWidth="1"/>
    <col min="4" max="4" width="51.42578125" style="143" customWidth="1"/>
  </cols>
  <sheetData>
    <row r="1" spans="1:4" x14ac:dyDescent="0.25">
      <c r="A1" s="24" t="s">
        <v>177</v>
      </c>
      <c r="B1" s="30" t="s">
        <v>178</v>
      </c>
      <c r="C1" s="30" t="s">
        <v>179</v>
      </c>
      <c r="D1" s="143" t="s">
        <v>183</v>
      </c>
    </row>
    <row r="2" spans="1:4" x14ac:dyDescent="0.25">
      <c r="A2" s="29">
        <f>Tabelle1[[#This Row],[Mit-NR:]]</f>
        <v>1000</v>
      </c>
      <c r="B2" s="28">
        <f>Tabelle1[[#This Row],[Name]]</f>
        <v>0</v>
      </c>
      <c r="C2" s="28" t="str">
        <f>Tabelle1[[#This Row],[Vorname]]</f>
        <v xml:space="preserve">Christian </v>
      </c>
      <c r="D2" s="143">
        <f>Tabelle1[[#This Row],[e-mail]]</f>
        <v>0</v>
      </c>
    </row>
    <row r="3" spans="1:4" x14ac:dyDescent="0.25">
      <c r="A3" s="29">
        <f>Tabelle1[[#This Row],[Mit-NR:]]</f>
        <v>1001</v>
      </c>
      <c r="B3" s="28">
        <f>Tabelle1[[#This Row],[Name]]</f>
        <v>0</v>
      </c>
      <c r="C3" s="28" t="str">
        <f>Tabelle1[[#This Row],[Vorname]]</f>
        <v>Stefan</v>
      </c>
      <c r="D3" s="143">
        <f>Tabelle1[[#This Row],[e-mail]]</f>
        <v>0</v>
      </c>
    </row>
    <row r="4" spans="1:4" x14ac:dyDescent="0.25">
      <c r="A4" s="29">
        <f>Tabelle1[[#This Row],[Mit-NR:]]</f>
        <v>1002</v>
      </c>
      <c r="B4" s="28">
        <f>Tabelle1[[#This Row],[Name]]</f>
        <v>0</v>
      </c>
      <c r="C4" s="28" t="str">
        <f>Tabelle1[[#This Row],[Vorname]]</f>
        <v>Thomas</v>
      </c>
      <c r="D4" s="143">
        <f>Tabelle1[[#This Row],[e-mail]]</f>
        <v>0</v>
      </c>
    </row>
    <row r="5" spans="1:4" x14ac:dyDescent="0.25">
      <c r="A5" s="29">
        <f>Tabelle1[[#This Row],[Mit-NR:]]</f>
        <v>1003</v>
      </c>
      <c r="B5" s="28">
        <f>Tabelle1[[#This Row],[Name]]</f>
        <v>0</v>
      </c>
      <c r="C5" s="28" t="str">
        <f>Tabelle1[[#This Row],[Vorname]]</f>
        <v>Sandro</v>
      </c>
      <c r="D5" s="143">
        <f>Tabelle1[[#This Row],[e-mail]]</f>
        <v>0</v>
      </c>
    </row>
    <row r="6" spans="1:4" x14ac:dyDescent="0.25">
      <c r="A6" s="29">
        <f>Tabelle1[[#This Row],[Mit-NR:]]</f>
        <v>891</v>
      </c>
      <c r="B6" s="28">
        <f>Tabelle1[[#This Row],[Name]]</f>
        <v>0</v>
      </c>
      <c r="C6" s="28" t="str">
        <f>Tabelle1[[#This Row],[Vorname]]</f>
        <v>Hans</v>
      </c>
      <c r="D6" s="143">
        <f>Tabelle1[[#This Row],[e-mail]]</f>
        <v>0</v>
      </c>
    </row>
    <row r="7" spans="1:4" x14ac:dyDescent="0.25">
      <c r="A7" s="29">
        <f>Tabelle1[[#This Row],[Mit-NR:]]</f>
        <v>892</v>
      </c>
      <c r="B7" s="28">
        <f>Tabelle1[[#This Row],[Name]]</f>
        <v>0</v>
      </c>
      <c r="C7" s="28" t="str">
        <f>Tabelle1[[#This Row],[Vorname]]</f>
        <v>Ulrich K.</v>
      </c>
      <c r="D7" s="143">
        <f>Tabelle1[[#This Row],[e-mail]]</f>
        <v>0</v>
      </c>
    </row>
    <row r="8" spans="1:4" x14ac:dyDescent="0.25">
      <c r="A8" s="29">
        <f>Tabelle1[[#This Row],[Mit-NR:]]</f>
        <v>1004</v>
      </c>
      <c r="B8" s="28">
        <f>Tabelle1[[#This Row],[Name]]</f>
        <v>0</v>
      </c>
      <c r="C8" s="28" t="str">
        <f>Tabelle1[[#This Row],[Vorname]]</f>
        <v>Hermann</v>
      </c>
      <c r="D8" s="143">
        <f>Tabelle1[[#This Row],[e-mail]]</f>
        <v>0</v>
      </c>
    </row>
    <row r="9" spans="1:4" x14ac:dyDescent="0.25">
      <c r="A9" s="29">
        <f>Tabelle1[[#This Row],[Mit-NR:]]</f>
        <v>893</v>
      </c>
      <c r="B9" s="28">
        <f>Tabelle1[[#This Row],[Name]]</f>
        <v>0</v>
      </c>
      <c r="C9" s="28" t="str">
        <f>Tabelle1[[#This Row],[Vorname]]</f>
        <v>Erika</v>
      </c>
      <c r="D9" s="143">
        <f>Tabelle1[[#This Row],[e-mail]]</f>
        <v>0</v>
      </c>
    </row>
    <row r="10" spans="1:4" x14ac:dyDescent="0.25">
      <c r="A10" s="29">
        <f>Tabelle1[[#This Row],[Mit-NR:]]</f>
        <v>1110</v>
      </c>
      <c r="B10" s="28">
        <f>Tabelle1[[#This Row],[Name]]</f>
        <v>0</v>
      </c>
      <c r="C10" s="28" t="str">
        <f>Tabelle1[[#This Row],[Vorname]]</f>
        <v>Ludger</v>
      </c>
      <c r="D10" s="143">
        <f>Tabelle1[[#This Row],[e-mail]]</f>
        <v>0</v>
      </c>
    </row>
    <row r="11" spans="1:4" x14ac:dyDescent="0.25">
      <c r="A11" s="29">
        <f>Tabelle1[[#This Row],[Mit-NR:]]</f>
        <v>894</v>
      </c>
      <c r="B11" s="28">
        <f>Tabelle1[[#This Row],[Name]]</f>
        <v>0</v>
      </c>
      <c r="C11" s="28" t="str">
        <f>Tabelle1[[#This Row],[Vorname]]</f>
        <v>Marion</v>
      </c>
      <c r="D11" s="143">
        <f>Tabelle1[[#This Row],[e-mail]]</f>
        <v>0</v>
      </c>
    </row>
    <row r="12" spans="1:4" x14ac:dyDescent="0.25">
      <c r="A12" s="29">
        <f>Tabelle1[[#This Row],[Mit-NR:]]</f>
        <v>895</v>
      </c>
      <c r="B12" s="28">
        <f>Tabelle1[[#This Row],[Name]]</f>
        <v>0</v>
      </c>
      <c r="C12" s="28" t="str">
        <f>Tabelle1[[#This Row],[Vorname]]</f>
        <v>Frank</v>
      </c>
      <c r="D12" s="143">
        <f>Tabelle1[[#This Row],[e-mail]]</f>
        <v>0</v>
      </c>
    </row>
    <row r="13" spans="1:4" x14ac:dyDescent="0.25">
      <c r="A13" s="29">
        <f>Tabelle1[[#This Row],[Mit-NR:]]</f>
        <v>1006</v>
      </c>
      <c r="B13" s="28">
        <f>Tabelle1[[#This Row],[Name]]</f>
        <v>0</v>
      </c>
      <c r="C13" s="28" t="str">
        <f>Tabelle1[[#This Row],[Vorname]]</f>
        <v>Max</v>
      </c>
      <c r="D13" s="143">
        <f>Tabelle1[[#This Row],[e-mail]]</f>
        <v>0</v>
      </c>
    </row>
    <row r="14" spans="1:4" x14ac:dyDescent="0.25">
      <c r="A14" s="29">
        <f>Tabelle1[[#This Row],[Mit-NR:]]</f>
        <v>1116</v>
      </c>
      <c r="B14" s="28">
        <f>Tabelle1[[#This Row],[Name]]</f>
        <v>0</v>
      </c>
      <c r="C14" s="28" t="str">
        <f>Tabelle1[[#This Row],[Vorname]]</f>
        <v>Rita</v>
      </c>
      <c r="D14" s="143">
        <f>Tabelle1[[#This Row],[e-mail]]</f>
        <v>0</v>
      </c>
    </row>
    <row r="15" spans="1:4" x14ac:dyDescent="0.25">
      <c r="A15" s="29">
        <f>Tabelle1[[#This Row],[Mit-NR:]]</f>
        <v>1117</v>
      </c>
      <c r="B15" s="28">
        <f>Tabelle1[[#This Row],[Name]]</f>
        <v>0</v>
      </c>
      <c r="C15" s="28" t="str">
        <f>Tabelle1[[#This Row],[Vorname]]</f>
        <v>Marion</v>
      </c>
      <c r="D15" s="143">
        <f>Tabelle1[[#This Row],[e-mail]]</f>
        <v>0</v>
      </c>
    </row>
    <row r="16" spans="1:4" x14ac:dyDescent="0.25">
      <c r="A16" s="29">
        <f>Tabelle1[[#This Row],[Mit-NR:]]</f>
        <v>897</v>
      </c>
      <c r="B16" s="28">
        <f>Tabelle1[[#This Row],[Name]]</f>
        <v>0</v>
      </c>
      <c r="C16" s="28" t="str">
        <f>Tabelle1[[#This Row],[Vorname]]</f>
        <v>Ladwig</v>
      </c>
      <c r="D16" s="143">
        <f>Tabelle1[[#This Row],[e-mail]]</f>
        <v>0</v>
      </c>
    </row>
    <row r="17" spans="1:4" x14ac:dyDescent="0.25">
      <c r="A17" s="29">
        <f>Tabelle1[[#This Row],[Mit-NR:]]</f>
        <v>1007</v>
      </c>
      <c r="B17" s="28">
        <f>Tabelle1[[#This Row],[Name]]</f>
        <v>0</v>
      </c>
      <c r="C17" s="28" t="str">
        <f>Tabelle1[[#This Row],[Vorname]]</f>
        <v>Ursula</v>
      </c>
      <c r="D17" s="143">
        <f>Tabelle1[[#This Row],[e-mail]]</f>
        <v>0</v>
      </c>
    </row>
    <row r="18" spans="1:4" x14ac:dyDescent="0.25">
      <c r="A18" s="29">
        <f>Tabelle1[[#This Row],[Mit-NR:]]</f>
        <v>905</v>
      </c>
      <c r="B18" s="28">
        <f>Tabelle1[[#This Row],[Name]]</f>
        <v>0</v>
      </c>
      <c r="C18" s="28" t="str">
        <f>Tabelle1[[#This Row],[Vorname]]</f>
        <v>Uwe Matthias</v>
      </c>
      <c r="D18" s="143">
        <f>Tabelle1[[#This Row],[e-mail]]</f>
        <v>0</v>
      </c>
    </row>
    <row r="19" spans="1:4" x14ac:dyDescent="0.25">
      <c r="A19" s="29">
        <f>Tabelle1[[#This Row],[Mit-NR:]]</f>
        <v>603</v>
      </c>
      <c r="B19" s="28">
        <f>Tabelle1[[#This Row],[Name]]</f>
        <v>0</v>
      </c>
      <c r="C19" s="28" t="str">
        <f>Tabelle1[[#This Row],[Vorname]]</f>
        <v>Renate</v>
      </c>
      <c r="D19" s="143">
        <f>Tabelle1[[#This Row],[e-mail]]</f>
        <v>0</v>
      </c>
    </row>
    <row r="20" spans="1:4" x14ac:dyDescent="0.25">
      <c r="A20" s="29">
        <f>Tabelle1[[#This Row],[Mit-NR:]]</f>
        <v>1008</v>
      </c>
      <c r="B20" s="28">
        <f>Tabelle1[[#This Row],[Name]]</f>
        <v>0</v>
      </c>
      <c r="C20" s="28" t="str">
        <f>Tabelle1[[#This Row],[Vorname]]</f>
        <v>Daniel</v>
      </c>
      <c r="D20" s="143">
        <f>Tabelle1[[#This Row],[e-mail]]</f>
        <v>0</v>
      </c>
    </row>
    <row r="21" spans="1:4" x14ac:dyDescent="0.25">
      <c r="A21" s="29">
        <f>Tabelle1[[#This Row],[Mit-NR:]]</f>
        <v>901</v>
      </c>
      <c r="B21" s="28">
        <f>Tabelle1[[#This Row],[Name]]</f>
        <v>0</v>
      </c>
      <c r="C21" s="28" t="str">
        <f>Tabelle1[[#This Row],[Vorname]]</f>
        <v>Wito</v>
      </c>
      <c r="D21" s="143">
        <f>Tabelle1[[#This Row],[e-mail]]</f>
        <v>0</v>
      </c>
    </row>
    <row r="22" spans="1:4" x14ac:dyDescent="0.25">
      <c r="A22" s="29">
        <f>Tabelle1[[#This Row],[Mit-NR:]]</f>
        <v>904</v>
      </c>
      <c r="B22" s="28">
        <f>Tabelle1[[#This Row],[Name]]</f>
        <v>0</v>
      </c>
      <c r="C22" s="28" t="str">
        <f>Tabelle1[[#This Row],[Vorname]]</f>
        <v>Sandra</v>
      </c>
      <c r="D22" s="143">
        <f>Tabelle1[[#This Row],[e-mail]]</f>
        <v>0</v>
      </c>
    </row>
    <row r="23" spans="1:4" x14ac:dyDescent="0.25">
      <c r="A23" s="29">
        <f>Tabelle1[[#This Row],[Mit-NR:]]</f>
        <v>1009</v>
      </c>
      <c r="B23" s="28">
        <f>Tabelle1[[#This Row],[Name]]</f>
        <v>0</v>
      </c>
      <c r="C23" s="28" t="str">
        <f>Tabelle1[[#This Row],[Vorname]]</f>
        <v>Lothar</v>
      </c>
      <c r="D23" s="143">
        <f>Tabelle1[[#This Row],[e-mail]]</f>
        <v>0</v>
      </c>
    </row>
    <row r="24" spans="1:4" x14ac:dyDescent="0.25">
      <c r="A24" s="29">
        <f>Tabelle1[[#This Row],[Mit-NR:]]</f>
        <v>902</v>
      </c>
      <c r="B24" s="28">
        <f>Tabelle1[[#This Row],[Name]]</f>
        <v>0</v>
      </c>
      <c r="C24" s="28" t="str">
        <f>Tabelle1[[#This Row],[Vorname]]</f>
        <v>Petra</v>
      </c>
      <c r="D24" s="143">
        <f>Tabelle1[[#This Row],[e-mail]]</f>
        <v>0</v>
      </c>
    </row>
    <row r="25" spans="1:4" x14ac:dyDescent="0.25">
      <c r="A25" s="29">
        <f>Tabelle1[[#This Row],[Mit-NR:]]</f>
        <v>899</v>
      </c>
      <c r="B25" s="28">
        <f>Tabelle1[[#This Row],[Name]]</f>
        <v>0</v>
      </c>
      <c r="C25" s="28" t="str">
        <f>Tabelle1[[#This Row],[Vorname]]</f>
        <v>Dirk</v>
      </c>
      <c r="D25" s="143">
        <f>Tabelle1[[#This Row],[e-mail]]</f>
        <v>0</v>
      </c>
    </row>
    <row r="26" spans="1:4" x14ac:dyDescent="0.25">
      <c r="A26" s="29">
        <f>Tabelle1[[#This Row],[Mit-NR:]]</f>
        <v>900</v>
      </c>
      <c r="B26" s="28">
        <f>Tabelle1[[#This Row],[Name]]</f>
        <v>0</v>
      </c>
      <c r="C26" s="28" t="str">
        <f>Tabelle1[[#This Row],[Vorname]]</f>
        <v>Anita</v>
      </c>
      <c r="D26" s="143">
        <f>Tabelle1[[#This Row],[e-mail]]</f>
        <v>0</v>
      </c>
    </row>
    <row r="27" spans="1:4" x14ac:dyDescent="0.25">
      <c r="A27" s="29">
        <f>Tabelle1[[#This Row],[Mit-NR:]]</f>
        <v>1010</v>
      </c>
      <c r="B27" s="28">
        <f>Tabelle1[[#This Row],[Name]]</f>
        <v>0</v>
      </c>
      <c r="C27" s="28" t="str">
        <f>Tabelle1[[#This Row],[Vorname]]</f>
        <v>Hannelore</v>
      </c>
      <c r="D27" s="143">
        <f>Tabelle1[[#This Row],[e-mail]]</f>
        <v>0</v>
      </c>
    </row>
    <row r="28" spans="1:4" x14ac:dyDescent="0.25">
      <c r="A28" s="29">
        <f>Tabelle1[[#This Row],[Mit-NR:]]</f>
        <v>913</v>
      </c>
      <c r="B28" s="28">
        <f>Tabelle1[[#This Row],[Name]]</f>
        <v>0</v>
      </c>
      <c r="C28" s="28" t="str">
        <f>Tabelle1[[#This Row],[Vorname]]</f>
        <v>Hildburg</v>
      </c>
      <c r="D28" s="143">
        <f>Tabelle1[[#This Row],[e-mail]]</f>
        <v>0</v>
      </c>
    </row>
    <row r="29" spans="1:4" x14ac:dyDescent="0.25">
      <c r="A29" s="29">
        <f>Tabelle1[[#This Row],[Mit-NR:]]</f>
        <v>914</v>
      </c>
      <c r="B29" s="28">
        <f>Tabelle1[[#This Row],[Name]]</f>
        <v>0</v>
      </c>
      <c r="C29" s="28" t="str">
        <f>Tabelle1[[#This Row],[Vorname]]</f>
        <v>Hannelore</v>
      </c>
      <c r="D29" s="143">
        <f>Tabelle1[[#This Row],[e-mail]]</f>
        <v>0</v>
      </c>
    </row>
    <row r="30" spans="1:4" x14ac:dyDescent="0.25">
      <c r="A30" s="29">
        <f>Tabelle1[[#This Row],[Mit-NR:]]</f>
        <v>911</v>
      </c>
      <c r="B30" s="28">
        <f>Tabelle1[[#This Row],[Name]]</f>
        <v>0</v>
      </c>
      <c r="C30" s="28" t="str">
        <f>Tabelle1[[#This Row],[Vorname]]</f>
        <v>Eduard</v>
      </c>
      <c r="D30" s="143">
        <f>Tabelle1[[#This Row],[e-mail]]</f>
        <v>0</v>
      </c>
    </row>
    <row r="31" spans="1:4" x14ac:dyDescent="0.25">
      <c r="A31" s="29">
        <f>Tabelle1[[#This Row],[Mit-NR:]]</f>
        <v>1011</v>
      </c>
      <c r="B31" s="28">
        <f>Tabelle1[[#This Row],[Name]]</f>
        <v>0</v>
      </c>
      <c r="C31" s="28" t="str">
        <f>Tabelle1[[#This Row],[Vorname]]</f>
        <v>Heike</v>
      </c>
      <c r="D31" s="143">
        <f>Tabelle1[[#This Row],[e-mail]]</f>
        <v>0</v>
      </c>
    </row>
    <row r="32" spans="1:4" x14ac:dyDescent="0.25">
      <c r="A32" s="29">
        <f>Tabelle1[[#This Row],[Mit-NR:]]</f>
        <v>1012</v>
      </c>
      <c r="B32" s="28">
        <f>Tabelle1[[#This Row],[Name]]</f>
        <v>0</v>
      </c>
      <c r="C32" s="28" t="str">
        <f>Tabelle1[[#This Row],[Vorname]]</f>
        <v>Vivian</v>
      </c>
      <c r="D32" s="143">
        <f>Tabelle1[[#This Row],[e-mail]]</f>
        <v>0</v>
      </c>
    </row>
    <row r="33" spans="1:4" x14ac:dyDescent="0.25">
      <c r="A33" s="29">
        <f>Tabelle1[[#This Row],[Mit-NR:]]</f>
        <v>909</v>
      </c>
      <c r="B33" s="28">
        <f>Tabelle1[[#This Row],[Name]]</f>
        <v>0</v>
      </c>
      <c r="C33" s="28" t="str">
        <f>Tabelle1[[#This Row],[Vorname]]</f>
        <v>Klaus Georg</v>
      </c>
      <c r="D33" s="143">
        <f>Tabelle1[[#This Row],[e-mail]]</f>
        <v>0</v>
      </c>
    </row>
    <row r="34" spans="1:4" x14ac:dyDescent="0.25">
      <c r="A34" s="29">
        <f>Tabelle1[[#This Row],[Mit-NR:]]</f>
        <v>1013</v>
      </c>
      <c r="B34" s="28">
        <f>Tabelle1[[#This Row],[Name]]</f>
        <v>0</v>
      </c>
      <c r="C34" s="28" t="str">
        <f>Tabelle1[[#This Row],[Vorname]]</f>
        <v>Martina</v>
      </c>
      <c r="D34" s="143">
        <f>Tabelle1[[#This Row],[e-mail]]</f>
        <v>0</v>
      </c>
    </row>
    <row r="35" spans="1:4" x14ac:dyDescent="0.25">
      <c r="A35" s="29">
        <f>Tabelle1[[#This Row],[Mit-NR:]]</f>
        <v>1113</v>
      </c>
      <c r="B35" s="28">
        <f>Tabelle1[[#This Row],[Name]]</f>
        <v>0</v>
      </c>
      <c r="C35" s="28" t="str">
        <f>Tabelle1[[#This Row],[Vorname]]</f>
        <v>Tino</v>
      </c>
      <c r="D35" s="143">
        <f>Tabelle1[[#This Row],[e-mail]]</f>
        <v>0</v>
      </c>
    </row>
    <row r="36" spans="1:4" x14ac:dyDescent="0.25">
      <c r="A36" s="29">
        <f>Tabelle1[[#This Row],[Mit-NR:]]</f>
        <v>1109</v>
      </c>
      <c r="B36" s="28">
        <f>Tabelle1[[#This Row],[Name]]</f>
        <v>0</v>
      </c>
      <c r="C36" s="28" t="str">
        <f>Tabelle1[[#This Row],[Vorname]]</f>
        <v>Irena</v>
      </c>
      <c r="D36" s="143">
        <f>Tabelle1[[#This Row],[e-mail]]</f>
        <v>0</v>
      </c>
    </row>
    <row r="37" spans="1:4" x14ac:dyDescent="0.25">
      <c r="A37" s="29">
        <f>Tabelle1[[#This Row],[Mit-NR:]]</f>
        <v>1120</v>
      </c>
      <c r="B37" s="28">
        <f>Tabelle1[[#This Row],[Name]]</f>
        <v>0</v>
      </c>
      <c r="C37" s="28" t="str">
        <f>Tabelle1[[#This Row],[Vorname]]</f>
        <v>Elena</v>
      </c>
      <c r="D37" s="143">
        <f>Tabelle1[[#This Row],[e-mail]]</f>
        <v>0</v>
      </c>
    </row>
    <row r="38" spans="1:4" x14ac:dyDescent="0.25">
      <c r="A38" s="29">
        <f>Tabelle1[[#This Row],[Mit-NR:]]</f>
        <v>1014</v>
      </c>
      <c r="B38" s="28">
        <f>Tabelle1[[#This Row],[Name]]</f>
        <v>0</v>
      </c>
      <c r="C38" s="28" t="str">
        <f>Tabelle1[[#This Row],[Vorname]]</f>
        <v>Hagen</v>
      </c>
      <c r="D38" s="143">
        <f>Tabelle1[[#This Row],[e-mail]]</f>
        <v>0</v>
      </c>
    </row>
    <row r="39" spans="1:4" x14ac:dyDescent="0.25">
      <c r="A39" s="29">
        <f>Tabelle1[[#This Row],[Mit-NR:]]</f>
        <v>1015</v>
      </c>
      <c r="B39" s="28">
        <f>Tabelle1[[#This Row],[Name]]</f>
        <v>0</v>
      </c>
      <c r="C39" s="28" t="str">
        <f>Tabelle1[[#This Row],[Vorname]]</f>
        <v>Rene</v>
      </c>
      <c r="D39" s="143">
        <f>Tabelle1[[#This Row],[e-mail]]</f>
        <v>0</v>
      </c>
    </row>
    <row r="40" spans="1:4" x14ac:dyDescent="0.25">
      <c r="A40" s="29">
        <f>Tabelle1[[#This Row],[Mit-NR:]]</f>
        <v>1016</v>
      </c>
      <c r="B40" s="28">
        <f>Tabelle1[[#This Row],[Name]]</f>
        <v>0</v>
      </c>
      <c r="C40" s="28" t="str">
        <f>Tabelle1[[#This Row],[Vorname]]</f>
        <v>Marie</v>
      </c>
      <c r="D40" s="143">
        <f>Tabelle1[[#This Row],[e-mail]]</f>
        <v>0</v>
      </c>
    </row>
    <row r="41" spans="1:4" x14ac:dyDescent="0.25">
      <c r="A41" s="29">
        <f>Tabelle1[[#This Row],[Mit-NR:]]</f>
        <v>910</v>
      </c>
      <c r="B41" s="28">
        <f>Tabelle1[[#This Row],[Name]]</f>
        <v>0</v>
      </c>
      <c r="C41" s="28" t="str">
        <f>Tabelle1[[#This Row],[Vorname]]</f>
        <v>Martina</v>
      </c>
      <c r="D41" s="143">
        <f>Tabelle1[[#This Row],[e-mail]]</f>
        <v>0</v>
      </c>
    </row>
    <row r="42" spans="1:4" x14ac:dyDescent="0.25">
      <c r="A42" s="29">
        <f>Tabelle1[[#This Row],[Mit-NR:]]</f>
        <v>907</v>
      </c>
      <c r="B42" s="28">
        <f>Tabelle1[[#This Row],[Name]]</f>
        <v>0</v>
      </c>
      <c r="C42" s="28" t="str">
        <f>Tabelle1[[#This Row],[Vorname]]</f>
        <v>Roland</v>
      </c>
      <c r="D42" s="143">
        <f>Tabelle1[[#This Row],[e-mail]]</f>
        <v>0</v>
      </c>
    </row>
    <row r="43" spans="1:4" x14ac:dyDescent="0.25">
      <c r="A43" s="29">
        <f>Tabelle1[[#This Row],[Mit-NR:]]</f>
        <v>990</v>
      </c>
      <c r="B43" s="28">
        <f>Tabelle1[[#This Row],[Name]]</f>
        <v>0</v>
      </c>
      <c r="C43" s="28" t="str">
        <f>Tabelle1[[#This Row],[Vorname]]</f>
        <v>Peter Michael</v>
      </c>
      <c r="D43" s="143">
        <f>Tabelle1[[#This Row],[e-mail]]</f>
        <v>0</v>
      </c>
    </row>
    <row r="44" spans="1:4" x14ac:dyDescent="0.25">
      <c r="A44" s="29">
        <f>Tabelle1[[#This Row],[Mit-NR:]]</f>
        <v>908</v>
      </c>
      <c r="B44" s="28">
        <f>Tabelle1[[#This Row],[Name]]</f>
        <v>0</v>
      </c>
      <c r="C44" s="28" t="str">
        <f>Tabelle1[[#This Row],[Vorname]]</f>
        <v>Peter-Adolf-Otto</v>
      </c>
      <c r="D44" s="143">
        <f>Tabelle1[[#This Row],[e-mail]]</f>
        <v>0</v>
      </c>
    </row>
    <row r="45" spans="1:4" x14ac:dyDescent="0.25">
      <c r="A45" s="29">
        <f>Tabelle1[[#This Row],[Mit-NR:]]</f>
        <v>1017</v>
      </c>
      <c r="B45" s="28">
        <f>Tabelle1[[#This Row],[Name]]</f>
        <v>0</v>
      </c>
      <c r="C45" s="28" t="str">
        <f>Tabelle1[[#This Row],[Vorname]]</f>
        <v>Jana</v>
      </c>
      <c r="D45" s="143">
        <f>Tabelle1[[#This Row],[e-mail]]</f>
        <v>0</v>
      </c>
    </row>
    <row r="46" spans="1:4" x14ac:dyDescent="0.25">
      <c r="A46" s="29">
        <f>Tabelle1[[#This Row],[Mit-NR:]]</f>
        <v>921</v>
      </c>
      <c r="B46" s="28">
        <f>Tabelle1[[#This Row],[Name]]</f>
        <v>0</v>
      </c>
      <c r="C46" s="28" t="str">
        <f>Tabelle1[[#This Row],[Vorname]]</f>
        <v>Jana</v>
      </c>
      <c r="D46" s="143">
        <f>Tabelle1[[#This Row],[e-mail]]</f>
        <v>0</v>
      </c>
    </row>
    <row r="47" spans="1:4" x14ac:dyDescent="0.25">
      <c r="A47" s="29">
        <f>Tabelle1[[#This Row],[Mit-NR:]]</f>
        <v>1018</v>
      </c>
      <c r="B47" s="28">
        <f>Tabelle1[[#This Row],[Name]]</f>
        <v>0</v>
      </c>
      <c r="C47" s="28" t="str">
        <f>Tabelle1[[#This Row],[Vorname]]</f>
        <v>Friedrich-Maximilian</v>
      </c>
      <c r="D47" s="143">
        <f>Tabelle1[[#This Row],[e-mail]]</f>
        <v>0</v>
      </c>
    </row>
    <row r="48" spans="1:4" x14ac:dyDescent="0.25">
      <c r="A48" s="29">
        <f>Tabelle1[[#This Row],[Mit-NR:]]</f>
        <v>1104</v>
      </c>
      <c r="B48" s="28">
        <f>Tabelle1[[#This Row],[Name]]</f>
        <v>0</v>
      </c>
      <c r="C48" s="28" t="str">
        <f>Tabelle1[[#This Row],[Vorname]]</f>
        <v>Anke</v>
      </c>
      <c r="D48" s="143">
        <f>Tabelle1[[#This Row],[e-mail]]</f>
        <v>0</v>
      </c>
    </row>
    <row r="49" spans="1:4" x14ac:dyDescent="0.25">
      <c r="A49" s="29">
        <f>Tabelle1[[#This Row],[Mit-NR:]]</f>
        <v>1019</v>
      </c>
      <c r="B49" s="28">
        <f>Tabelle1[[#This Row],[Name]]</f>
        <v>0</v>
      </c>
      <c r="C49" s="28" t="str">
        <f>Tabelle1[[#This Row],[Vorname]]</f>
        <v>Roland</v>
      </c>
      <c r="D49" s="143">
        <f>Tabelle1[[#This Row],[e-mail]]</f>
        <v>0</v>
      </c>
    </row>
    <row r="50" spans="1:4" x14ac:dyDescent="0.25">
      <c r="A50" s="29">
        <f>Tabelle1[[#This Row],[Mit-NR:]]</f>
        <v>1020</v>
      </c>
      <c r="B50" s="28">
        <f>Tabelle1[[#This Row],[Name]]</f>
        <v>0</v>
      </c>
      <c r="C50" s="28" t="str">
        <f>Tabelle1[[#This Row],[Vorname]]</f>
        <v>Monika</v>
      </c>
      <c r="D50" s="143">
        <f>Tabelle1[[#This Row],[e-mail]]</f>
        <v>0</v>
      </c>
    </row>
    <row r="51" spans="1:4" x14ac:dyDescent="0.25">
      <c r="A51" s="29">
        <f>Tabelle1[[#This Row],[Mit-NR:]]</f>
        <v>920</v>
      </c>
      <c r="B51" s="28">
        <f>Tabelle1[[#This Row],[Name]]</f>
        <v>0</v>
      </c>
      <c r="C51" s="28" t="str">
        <f>Tabelle1[[#This Row],[Vorname]]</f>
        <v>Michael</v>
      </c>
      <c r="D51" s="143">
        <f>Tabelle1[[#This Row],[e-mail]]</f>
        <v>0</v>
      </c>
    </row>
    <row r="52" spans="1:4" x14ac:dyDescent="0.25">
      <c r="A52" s="29">
        <f>Tabelle1[[#This Row],[Mit-NR:]]</f>
        <v>919</v>
      </c>
      <c r="B52" s="28">
        <f>Tabelle1[[#This Row],[Name]]</f>
        <v>0</v>
      </c>
      <c r="C52" s="28" t="str">
        <f>Tabelle1[[#This Row],[Vorname]]</f>
        <v>Ingrid</v>
      </c>
      <c r="D52" s="143">
        <f>Tabelle1[[#This Row],[e-mail]]</f>
        <v>0</v>
      </c>
    </row>
    <row r="53" spans="1:4" x14ac:dyDescent="0.25">
      <c r="A53" s="29">
        <f>Tabelle1[[#This Row],[Mit-NR:]]</f>
        <v>918</v>
      </c>
      <c r="B53" s="28">
        <f>Tabelle1[[#This Row],[Name]]</f>
        <v>0</v>
      </c>
      <c r="C53" s="28" t="str">
        <f>Tabelle1[[#This Row],[Vorname]]</f>
        <v>Frank</v>
      </c>
      <c r="D53" s="143">
        <f>Tabelle1[[#This Row],[e-mail]]</f>
        <v>0</v>
      </c>
    </row>
    <row r="54" spans="1:4" x14ac:dyDescent="0.25">
      <c r="A54" s="29">
        <f>Tabelle1[[#This Row],[Mit-NR:]]</f>
        <v>917</v>
      </c>
      <c r="B54" s="28">
        <f>Tabelle1[[#This Row],[Name]]</f>
        <v>0</v>
      </c>
      <c r="C54" s="28" t="str">
        <f>Tabelle1[[#This Row],[Vorname]]</f>
        <v>Reiner</v>
      </c>
      <c r="D54" s="143">
        <f>Tabelle1[[#This Row],[e-mail]]</f>
        <v>0</v>
      </c>
    </row>
    <row r="55" spans="1:4" x14ac:dyDescent="0.25">
      <c r="A55" s="29">
        <f>Tabelle1[[#This Row],[Mit-NR:]]</f>
        <v>916</v>
      </c>
      <c r="B55" s="28">
        <f>Tabelle1[[#This Row],[Name]]</f>
        <v>0</v>
      </c>
      <c r="C55" s="28" t="str">
        <f>Tabelle1[[#This Row],[Vorname]]</f>
        <v>Konrad</v>
      </c>
      <c r="D55" s="143">
        <f>Tabelle1[[#This Row],[e-mail]]</f>
        <v>0</v>
      </c>
    </row>
    <row r="56" spans="1:4" x14ac:dyDescent="0.25">
      <c r="A56" s="29">
        <f>Tabelle1[[#This Row],[Mit-NR:]]</f>
        <v>915</v>
      </c>
      <c r="B56" s="28">
        <f>Tabelle1[[#This Row],[Name]]</f>
        <v>0</v>
      </c>
      <c r="C56" s="28" t="str">
        <f>Tabelle1[[#This Row],[Vorname]]</f>
        <v>Barbara</v>
      </c>
      <c r="D56" s="143">
        <f>Tabelle1[[#This Row],[e-mail]]</f>
        <v>0</v>
      </c>
    </row>
    <row r="57" spans="1:4" x14ac:dyDescent="0.25">
      <c r="A57" s="29">
        <f>Tabelle1[[#This Row],[Mit-NR:]]</f>
        <v>924</v>
      </c>
      <c r="B57" s="28">
        <f>Tabelle1[[#This Row],[Name]]</f>
        <v>0</v>
      </c>
      <c r="C57" s="28" t="str">
        <f>Tabelle1[[#This Row],[Vorname]]</f>
        <v>Horst</v>
      </c>
      <c r="D57" s="143">
        <f>Tabelle1[[#This Row],[e-mail]]</f>
        <v>0</v>
      </c>
    </row>
    <row r="58" spans="1:4" x14ac:dyDescent="0.25">
      <c r="A58" s="29">
        <f>Tabelle1[[#This Row],[Mit-NR:]]</f>
        <v>923</v>
      </c>
      <c r="B58" s="28">
        <f>Tabelle1[[#This Row],[Name]]</f>
        <v>0</v>
      </c>
      <c r="C58" s="28" t="str">
        <f>Tabelle1[[#This Row],[Vorname]]</f>
        <v>Rainer</v>
      </c>
      <c r="D58" s="143">
        <f>Tabelle1[[#This Row],[e-mail]]</f>
        <v>0</v>
      </c>
    </row>
    <row r="59" spans="1:4" x14ac:dyDescent="0.25">
      <c r="A59" s="29">
        <f>Tabelle1[[#This Row],[Mit-NR:]]</f>
        <v>926</v>
      </c>
      <c r="B59" s="28">
        <f>Tabelle1[[#This Row],[Name]]</f>
        <v>0</v>
      </c>
      <c r="C59" s="28" t="str">
        <f>Tabelle1[[#This Row],[Vorname]]</f>
        <v>Andreas</v>
      </c>
      <c r="D59" s="143">
        <f>Tabelle1[[#This Row],[e-mail]]</f>
        <v>0</v>
      </c>
    </row>
    <row r="60" spans="1:4" x14ac:dyDescent="0.25">
      <c r="A60" s="29">
        <f>Tabelle1[[#This Row],[Mit-NR:]]</f>
        <v>991</v>
      </c>
      <c r="B60" s="28">
        <f>Tabelle1[[#This Row],[Name]]</f>
        <v>0</v>
      </c>
      <c r="C60" s="28" t="str">
        <f>Tabelle1[[#This Row],[Vorname]]</f>
        <v>Tobias René</v>
      </c>
      <c r="D60" s="143">
        <f>Tabelle1[[#This Row],[e-mail]]</f>
        <v>0</v>
      </c>
    </row>
    <row r="61" spans="1:4" x14ac:dyDescent="0.25">
      <c r="A61" s="29">
        <f>Tabelle1[[#This Row],[Mit-NR:]]</f>
        <v>1021</v>
      </c>
      <c r="B61" s="28">
        <f>Tabelle1[[#This Row],[Name]]</f>
        <v>0</v>
      </c>
      <c r="C61" s="28" t="str">
        <f>Tabelle1[[#This Row],[Vorname]]</f>
        <v>Ronny</v>
      </c>
      <c r="D61" s="143">
        <f>Tabelle1[[#This Row],[e-mail]]</f>
        <v>0</v>
      </c>
    </row>
    <row r="62" spans="1:4" x14ac:dyDescent="0.25">
      <c r="A62" s="29">
        <f>Tabelle1[[#This Row],[Mit-NR:]]</f>
        <v>1022</v>
      </c>
      <c r="B62" s="28">
        <f>Tabelle1[[#This Row],[Name]]</f>
        <v>0</v>
      </c>
      <c r="C62" s="28" t="str">
        <f>Tabelle1[[#This Row],[Vorname]]</f>
        <v>David</v>
      </c>
      <c r="D62" s="143">
        <f>Tabelle1[[#This Row],[e-mail]]</f>
        <v>0</v>
      </c>
    </row>
    <row r="63" spans="1:4" x14ac:dyDescent="0.25">
      <c r="A63" s="29">
        <f>Tabelle1[[#This Row],[Mit-NR:]]</f>
        <v>925</v>
      </c>
      <c r="B63" s="28">
        <f>Tabelle1[[#This Row],[Name]]</f>
        <v>0</v>
      </c>
      <c r="C63" s="28" t="str">
        <f>Tabelle1[[#This Row],[Vorname]]</f>
        <v>Walter Karl</v>
      </c>
      <c r="D63" s="143">
        <f>Tabelle1[[#This Row],[e-mail]]</f>
        <v>0</v>
      </c>
    </row>
    <row r="64" spans="1:4" x14ac:dyDescent="0.25">
      <c r="A64" s="29">
        <f>Tabelle1[[#This Row],[Mit-NR:]]</f>
        <v>1114</v>
      </c>
      <c r="B64" s="28">
        <f>Tabelle1[[#This Row],[Name]]</f>
        <v>0</v>
      </c>
      <c r="C64" s="28" t="str">
        <f>Tabelle1[[#This Row],[Vorname]]</f>
        <v>Thomas</v>
      </c>
      <c r="D64" s="143">
        <f>Tabelle1[[#This Row],[e-mail]]</f>
        <v>0</v>
      </c>
    </row>
    <row r="65" spans="1:4" x14ac:dyDescent="0.25">
      <c r="A65" s="29">
        <f>Tabelle1[[#This Row],[Mit-NR:]]</f>
        <v>992</v>
      </c>
      <c r="B65" s="28">
        <f>Tabelle1[[#This Row],[Name]]</f>
        <v>0</v>
      </c>
      <c r="C65" s="28" t="str">
        <f>Tabelle1[[#This Row],[Vorname]]</f>
        <v>Bernd</v>
      </c>
      <c r="D65" s="143">
        <f>Tabelle1[[#This Row],[e-mail]]</f>
        <v>0</v>
      </c>
    </row>
    <row r="66" spans="1:4" x14ac:dyDescent="0.25">
      <c r="A66" s="29">
        <f>Tabelle1[[#This Row],[Mit-NR:]]</f>
        <v>1023</v>
      </c>
      <c r="B66" s="28">
        <f>Tabelle1[[#This Row],[Name]]</f>
        <v>0</v>
      </c>
      <c r="C66" s="28" t="str">
        <f>Tabelle1[[#This Row],[Vorname]]</f>
        <v>Sibylle</v>
      </c>
      <c r="D66" s="143">
        <f>Tabelle1[[#This Row],[e-mail]]</f>
        <v>0</v>
      </c>
    </row>
    <row r="67" spans="1:4" x14ac:dyDescent="0.25">
      <c r="A67" s="29">
        <f>Tabelle1[[#This Row],[Mit-NR:]]</f>
        <v>1024</v>
      </c>
      <c r="B67" s="28">
        <f>Tabelle1[[#This Row],[Name]]</f>
        <v>0</v>
      </c>
      <c r="C67" s="28" t="str">
        <f>Tabelle1[[#This Row],[Vorname]]</f>
        <v>Lothar</v>
      </c>
      <c r="D67" s="143">
        <f>Tabelle1[[#This Row],[e-mail]]</f>
        <v>0</v>
      </c>
    </row>
    <row r="68" spans="1:4" x14ac:dyDescent="0.25">
      <c r="A68" s="29">
        <f>Tabelle1[[#This Row],[Mit-NR:]]</f>
        <v>1025</v>
      </c>
      <c r="B68" s="28">
        <f>Tabelle1[[#This Row],[Name]]</f>
        <v>0</v>
      </c>
      <c r="C68" s="28" t="str">
        <f>Tabelle1[[#This Row],[Vorname]]</f>
        <v>Petra</v>
      </c>
      <c r="D68" s="143">
        <f>Tabelle1[[#This Row],[e-mail]]</f>
        <v>0</v>
      </c>
    </row>
    <row r="69" spans="1:4" x14ac:dyDescent="0.25">
      <c r="A69" s="29">
        <f>Tabelle1[[#This Row],[Mit-NR:]]</f>
        <v>927</v>
      </c>
      <c r="B69" s="28">
        <f>Tabelle1[[#This Row],[Name]]</f>
        <v>0</v>
      </c>
      <c r="C69" s="28" t="str">
        <f>Tabelle1[[#This Row],[Vorname]]</f>
        <v>Burkhard</v>
      </c>
      <c r="D69" s="143">
        <f>Tabelle1[[#This Row],[e-mail]]</f>
        <v>0</v>
      </c>
    </row>
    <row r="70" spans="1:4" x14ac:dyDescent="0.25">
      <c r="A70" s="29">
        <f>Tabelle1[[#This Row],[Mit-NR:]]</f>
        <v>1102</v>
      </c>
      <c r="B70" s="28">
        <f>Tabelle1[[#This Row],[Name]]</f>
        <v>0</v>
      </c>
      <c r="C70" s="28" t="str">
        <f>Tabelle1[[#This Row],[Vorname]]</f>
        <v>Monika</v>
      </c>
      <c r="D70" s="143">
        <f>Tabelle1[[#This Row],[e-mail]]</f>
        <v>0</v>
      </c>
    </row>
    <row r="71" spans="1:4" x14ac:dyDescent="0.25">
      <c r="A71" s="29">
        <f>Tabelle1[[#This Row],[Mit-NR:]]</f>
        <v>1101</v>
      </c>
      <c r="B71" s="28">
        <f>Tabelle1[[#This Row],[Name]]</f>
        <v>0</v>
      </c>
      <c r="C71" s="28" t="str">
        <f>Tabelle1[[#This Row],[Vorname]]</f>
        <v>Ingrid</v>
      </c>
      <c r="D71" s="143">
        <f>Tabelle1[[#This Row],[e-mail]]</f>
        <v>0</v>
      </c>
    </row>
    <row r="72" spans="1:4" x14ac:dyDescent="0.25">
      <c r="A72" s="29">
        <f>Tabelle1[[#This Row],[Mit-NR:]]</f>
        <v>930</v>
      </c>
      <c r="B72" s="28">
        <f>Tabelle1[[#This Row],[Name]]</f>
        <v>0</v>
      </c>
      <c r="C72" s="28" t="str">
        <f>Tabelle1[[#This Row],[Vorname]]</f>
        <v>Iris</v>
      </c>
      <c r="D72" s="143">
        <f>Tabelle1[[#This Row],[e-mail]]</f>
        <v>0</v>
      </c>
    </row>
    <row r="73" spans="1:4" x14ac:dyDescent="0.25">
      <c r="A73" s="29">
        <f>Tabelle1[[#This Row],[Mit-NR:]]</f>
        <v>1026</v>
      </c>
      <c r="B73" s="28">
        <f>Tabelle1[[#This Row],[Name]]</f>
        <v>0</v>
      </c>
      <c r="C73" s="28" t="str">
        <f>Tabelle1[[#This Row],[Vorname]]</f>
        <v>Carsten</v>
      </c>
      <c r="D73" s="143">
        <f>Tabelle1[[#This Row],[e-mail]]</f>
        <v>0</v>
      </c>
    </row>
    <row r="74" spans="1:4" x14ac:dyDescent="0.25">
      <c r="A74" s="29">
        <f>Tabelle1[[#This Row],[Mit-NR:]]</f>
        <v>1027</v>
      </c>
      <c r="B74" s="28">
        <f>Tabelle1[[#This Row],[Name]]</f>
        <v>0</v>
      </c>
      <c r="C74" s="28" t="str">
        <f>Tabelle1[[#This Row],[Vorname]]</f>
        <v>Christine</v>
      </c>
      <c r="D74" s="143">
        <f>Tabelle1[[#This Row],[e-mail]]</f>
        <v>0</v>
      </c>
    </row>
    <row r="75" spans="1:4" x14ac:dyDescent="0.25">
      <c r="A75" s="29">
        <f>Tabelle1[[#This Row],[Mit-NR:]]</f>
        <v>1119</v>
      </c>
      <c r="B75" s="28">
        <f>Tabelle1[[#This Row],[Name]]</f>
        <v>0</v>
      </c>
      <c r="C75" s="28" t="str">
        <f>Tabelle1[[#This Row],[Vorname]]</f>
        <v>Andreas</v>
      </c>
      <c r="D75" s="143">
        <f>Tabelle1[[#This Row],[e-mail]]</f>
        <v>0</v>
      </c>
    </row>
    <row r="76" spans="1:4" x14ac:dyDescent="0.25">
      <c r="A76" s="29">
        <f>Tabelle1[[#This Row],[Mit-NR:]]</f>
        <v>929</v>
      </c>
      <c r="B76" s="28">
        <f>Tabelle1[[#This Row],[Name]]</f>
        <v>0</v>
      </c>
      <c r="C76" s="28" t="str">
        <f>Tabelle1[[#This Row],[Vorname]]</f>
        <v>Andreas</v>
      </c>
      <c r="D76" s="143">
        <f>Tabelle1[[#This Row],[e-mail]]</f>
        <v>0</v>
      </c>
    </row>
    <row r="77" spans="1:4" x14ac:dyDescent="0.25">
      <c r="A77" s="29">
        <f>Tabelle1[[#This Row],[Mit-NR:]]</f>
        <v>937</v>
      </c>
      <c r="B77" s="28">
        <f>Tabelle1[[#This Row],[Name]]</f>
        <v>0</v>
      </c>
      <c r="C77" s="28" t="str">
        <f>Tabelle1[[#This Row],[Vorname]]</f>
        <v>Mechthilde</v>
      </c>
      <c r="D77" s="143">
        <f>Tabelle1[[#This Row],[e-mail]]</f>
        <v>0</v>
      </c>
    </row>
    <row r="78" spans="1:4" x14ac:dyDescent="0.25">
      <c r="A78" s="29">
        <f>Tabelle1[[#This Row],[Mit-NR:]]</f>
        <v>938</v>
      </c>
      <c r="B78" s="28">
        <f>Tabelle1[[#This Row],[Name]]</f>
        <v>0</v>
      </c>
      <c r="C78" s="28" t="str">
        <f>Tabelle1[[#This Row],[Vorname]]</f>
        <v>Joachim</v>
      </c>
      <c r="D78" s="143">
        <f>Tabelle1[[#This Row],[e-mail]]</f>
        <v>0</v>
      </c>
    </row>
    <row r="79" spans="1:4" x14ac:dyDescent="0.25">
      <c r="A79" s="29">
        <f>Tabelle1[[#This Row],[Mit-NR:]]</f>
        <v>1028</v>
      </c>
      <c r="B79" s="28">
        <f>Tabelle1[[#This Row],[Name]]</f>
        <v>0</v>
      </c>
      <c r="C79" s="28" t="str">
        <f>Tabelle1[[#This Row],[Vorname]]</f>
        <v>Heidrun</v>
      </c>
      <c r="D79" s="143">
        <f>Tabelle1[[#This Row],[e-mail]]</f>
        <v>0</v>
      </c>
    </row>
    <row r="80" spans="1:4" x14ac:dyDescent="0.25">
      <c r="A80" s="29">
        <f>Tabelle1[[#This Row],[Mit-NR:]]</f>
        <v>935</v>
      </c>
      <c r="B80" s="28">
        <f>Tabelle1[[#This Row],[Name]]</f>
        <v>0</v>
      </c>
      <c r="C80" s="28" t="str">
        <f>Tabelle1[[#This Row],[Vorname]]</f>
        <v>Achim</v>
      </c>
      <c r="D80" s="143">
        <f>Tabelle1[[#This Row],[e-mail]]</f>
        <v>0</v>
      </c>
    </row>
    <row r="81" spans="1:4" x14ac:dyDescent="0.25">
      <c r="A81" s="29">
        <f>Tabelle1[[#This Row],[Mit-NR:]]</f>
        <v>933</v>
      </c>
      <c r="B81" s="28">
        <f>Tabelle1[[#This Row],[Name]]</f>
        <v>0</v>
      </c>
      <c r="C81" s="28" t="str">
        <f>Tabelle1[[#This Row],[Vorname]]</f>
        <v>Jutta</v>
      </c>
      <c r="D81" s="143">
        <f>Tabelle1[[#This Row],[e-mail]]</f>
        <v>0</v>
      </c>
    </row>
    <row r="82" spans="1:4" x14ac:dyDescent="0.25">
      <c r="A82" s="29">
        <f>Tabelle1[[#This Row],[Mit-NR:]]</f>
        <v>936</v>
      </c>
      <c r="B82" s="28">
        <f>Tabelle1[[#This Row],[Name]]</f>
        <v>0</v>
      </c>
      <c r="C82" s="28" t="str">
        <f>Tabelle1[[#This Row],[Vorname]]</f>
        <v>Walter</v>
      </c>
      <c r="D82" s="143">
        <f>Tabelle1[[#This Row],[e-mail]]</f>
        <v>0</v>
      </c>
    </row>
    <row r="83" spans="1:4" x14ac:dyDescent="0.25">
      <c r="A83" s="29">
        <f>Tabelle1[[#This Row],[Mit-NR:]]</f>
        <v>1112</v>
      </c>
      <c r="B83" s="28">
        <f>Tabelle1[[#This Row],[Name]]</f>
        <v>0</v>
      </c>
      <c r="C83" s="28" t="str">
        <f>Tabelle1[[#This Row],[Vorname]]</f>
        <v>Wolfgang</v>
      </c>
      <c r="D83" s="143">
        <f>Tabelle1[[#This Row],[e-mail]]</f>
        <v>0</v>
      </c>
    </row>
    <row r="84" spans="1:4" x14ac:dyDescent="0.25">
      <c r="A84" s="29">
        <f>Tabelle1[[#This Row],[Mit-NR:]]</f>
        <v>934</v>
      </c>
      <c r="B84" s="28">
        <f>Tabelle1[[#This Row],[Name]]</f>
        <v>0</v>
      </c>
      <c r="C84" s="28" t="str">
        <f>Tabelle1[[#This Row],[Vorname]]</f>
        <v>Sibylle</v>
      </c>
      <c r="D84" s="143">
        <f>Tabelle1[[#This Row],[e-mail]]</f>
        <v>0</v>
      </c>
    </row>
    <row r="85" spans="1:4" x14ac:dyDescent="0.25">
      <c r="A85" s="29">
        <f>Tabelle1[[#This Row],[Mit-NR:]]</f>
        <v>931</v>
      </c>
      <c r="B85" s="28">
        <f>Tabelle1[[#This Row],[Name]]</f>
        <v>0</v>
      </c>
      <c r="C85" s="28" t="str">
        <f>Tabelle1[[#This Row],[Vorname]]</f>
        <v>Heimo</v>
      </c>
      <c r="D85" s="143">
        <f>Tabelle1[[#This Row],[e-mail]]</f>
        <v>0</v>
      </c>
    </row>
    <row r="86" spans="1:4" x14ac:dyDescent="0.25">
      <c r="A86" s="29">
        <f>Tabelle1[[#This Row],[Mit-NR:]]</f>
        <v>1118</v>
      </c>
      <c r="B86" s="28">
        <f>Tabelle1[[#This Row],[Name]]</f>
        <v>0</v>
      </c>
      <c r="C86" s="28" t="str">
        <f>Tabelle1[[#This Row],[Vorname]]</f>
        <v>Andreas</v>
      </c>
      <c r="D86" s="143">
        <f>Tabelle1[[#This Row],[e-mail]]</f>
        <v>0</v>
      </c>
    </row>
    <row r="87" spans="1:4" x14ac:dyDescent="0.25">
      <c r="A87" s="29">
        <f>Tabelle1[[#This Row],[Mit-NR:]]</f>
        <v>943</v>
      </c>
      <c r="B87" s="28">
        <f>Tabelle1[[#This Row],[Name]]</f>
        <v>0</v>
      </c>
      <c r="C87" s="28" t="str">
        <f>Tabelle1[[#This Row],[Vorname]]</f>
        <v>Cornelia</v>
      </c>
      <c r="D87" s="143">
        <f>Tabelle1[[#This Row],[e-mail]]</f>
        <v>0</v>
      </c>
    </row>
    <row r="88" spans="1:4" x14ac:dyDescent="0.25">
      <c r="A88" s="29">
        <f>Tabelle1[[#This Row],[Mit-NR:]]</f>
        <v>944</v>
      </c>
      <c r="B88" s="28">
        <f>Tabelle1[[#This Row],[Name]]</f>
        <v>0</v>
      </c>
      <c r="C88" s="28" t="str">
        <f>Tabelle1[[#This Row],[Vorname]]</f>
        <v>Hildegard</v>
      </c>
      <c r="D88" s="143">
        <f>Tabelle1[[#This Row],[e-mail]]</f>
        <v>0</v>
      </c>
    </row>
    <row r="89" spans="1:4" x14ac:dyDescent="0.25">
      <c r="A89" s="29">
        <f>Tabelle1[[#This Row],[Mit-NR:]]</f>
        <v>945</v>
      </c>
      <c r="B89" s="28">
        <f>Tabelle1[[#This Row],[Name]]</f>
        <v>0</v>
      </c>
      <c r="C89" s="28" t="str">
        <f>Tabelle1[[#This Row],[Vorname]]</f>
        <v>Helmut</v>
      </c>
      <c r="D89" s="143">
        <f>Tabelle1[[#This Row],[e-mail]]</f>
        <v>0</v>
      </c>
    </row>
    <row r="90" spans="1:4" x14ac:dyDescent="0.25">
      <c r="A90" s="29">
        <f>Tabelle1[[#This Row],[Mit-NR:]]</f>
        <v>946</v>
      </c>
      <c r="B90" s="28">
        <f>Tabelle1[[#This Row],[Name]]</f>
        <v>0</v>
      </c>
      <c r="C90" s="28" t="str">
        <f>Tabelle1[[#This Row],[Vorname]]</f>
        <v>Regine Christiane</v>
      </c>
      <c r="D90" s="143">
        <f>Tabelle1[[#This Row],[e-mail]]</f>
        <v>0</v>
      </c>
    </row>
    <row r="91" spans="1:4" x14ac:dyDescent="0.25">
      <c r="A91" s="29">
        <f>Tabelle1[[#This Row],[Mit-NR:]]</f>
        <v>1103</v>
      </c>
      <c r="B91" s="28">
        <f>Tabelle1[[#This Row],[Name]]</f>
        <v>0</v>
      </c>
      <c r="C91" s="28" t="str">
        <f>Tabelle1[[#This Row],[Vorname]]</f>
        <v>Kerstin</v>
      </c>
      <c r="D91" s="143">
        <f>Tabelle1[[#This Row],[e-mail]]</f>
        <v>0</v>
      </c>
    </row>
    <row r="92" spans="1:4" x14ac:dyDescent="0.25">
      <c r="A92" s="29">
        <f>Tabelle1[[#This Row],[Mit-NR:]]</f>
        <v>1107</v>
      </c>
      <c r="B92" s="28">
        <f>Tabelle1[[#This Row],[Name]]</f>
        <v>0</v>
      </c>
      <c r="C92" s="28" t="str">
        <f>Tabelle1[[#This Row],[Vorname]]</f>
        <v>Monika</v>
      </c>
      <c r="D92" s="143">
        <f>Tabelle1[[#This Row],[e-mail]]</f>
        <v>0</v>
      </c>
    </row>
    <row r="93" spans="1:4" x14ac:dyDescent="0.25">
      <c r="A93" s="29">
        <f>Tabelle1[[#This Row],[Mit-NR:]]</f>
        <v>941</v>
      </c>
      <c r="B93" s="28">
        <f>Tabelle1[[#This Row],[Name]]</f>
        <v>0</v>
      </c>
      <c r="C93" s="28" t="str">
        <f>Tabelle1[[#This Row],[Vorname]]</f>
        <v>Ruth</v>
      </c>
      <c r="D93" s="143">
        <f>Tabelle1[[#This Row],[e-mail]]</f>
        <v>0</v>
      </c>
    </row>
    <row r="94" spans="1:4" x14ac:dyDescent="0.25">
      <c r="A94" s="29">
        <f>Tabelle1[[#This Row],[Mit-NR:]]</f>
        <v>1029</v>
      </c>
      <c r="B94" s="28">
        <f>Tabelle1[[#This Row],[Name]]</f>
        <v>0</v>
      </c>
      <c r="C94" s="28" t="str">
        <f>Tabelle1[[#This Row],[Vorname]]</f>
        <v>Sonja</v>
      </c>
      <c r="D94" s="143">
        <f>Tabelle1[[#This Row],[e-mail]]</f>
        <v>0</v>
      </c>
    </row>
    <row r="95" spans="1:4" x14ac:dyDescent="0.25">
      <c r="A95" s="29">
        <f>Tabelle1[[#This Row],[Mit-NR:]]</f>
        <v>1115</v>
      </c>
      <c r="B95" s="28">
        <f>Tabelle1[[#This Row],[Name]]</f>
        <v>0</v>
      </c>
      <c r="C95" s="28" t="str">
        <f>Tabelle1[[#This Row],[Vorname]]</f>
        <v>Finley</v>
      </c>
      <c r="D95" s="143">
        <f>Tabelle1[[#This Row],[e-mail]]</f>
        <v>0</v>
      </c>
    </row>
    <row r="96" spans="1:4" x14ac:dyDescent="0.25">
      <c r="A96" s="29">
        <f>Tabelle1[[#This Row],[Mit-NR:]]</f>
        <v>939</v>
      </c>
      <c r="B96" s="28">
        <f>Tabelle1[[#This Row],[Name]]</f>
        <v>0</v>
      </c>
      <c r="C96" s="28" t="str">
        <f>Tabelle1[[#This Row],[Vorname]]</f>
        <v>Gabriele</v>
      </c>
      <c r="D96" s="143">
        <f>Tabelle1[[#This Row],[e-mail]]</f>
        <v>0</v>
      </c>
    </row>
    <row r="97" spans="1:4" x14ac:dyDescent="0.25">
      <c r="A97" s="29">
        <f>Tabelle1[[#This Row],[Mit-NR:]]</f>
        <v>1108</v>
      </c>
      <c r="B97" s="28">
        <f>Tabelle1[[#This Row],[Name]]</f>
        <v>0</v>
      </c>
      <c r="C97" s="28" t="str">
        <f>Tabelle1[[#This Row],[Vorname]]</f>
        <v>Wolfgang</v>
      </c>
      <c r="D97" s="143">
        <f>Tabelle1[[#This Row],[e-mail]]</f>
        <v>0</v>
      </c>
    </row>
    <row r="98" spans="1:4" x14ac:dyDescent="0.25">
      <c r="A98" s="29">
        <f>Tabelle1[[#This Row],[Mit-NR:]]</f>
        <v>942</v>
      </c>
      <c r="B98" s="28">
        <f>Tabelle1[[#This Row],[Name]]</f>
        <v>0</v>
      </c>
      <c r="C98" s="28" t="str">
        <f>Tabelle1[[#This Row],[Vorname]]</f>
        <v>Ulf-Carsten</v>
      </c>
      <c r="D98" s="143">
        <f>Tabelle1[[#This Row],[e-mail]]</f>
        <v>0</v>
      </c>
    </row>
    <row r="99" spans="1:4" x14ac:dyDescent="0.25">
      <c r="A99" s="29">
        <f>Tabelle1[[#This Row],[Mit-NR:]]</f>
        <v>953</v>
      </c>
      <c r="B99" s="28">
        <f>Tabelle1[[#This Row],[Name]]</f>
        <v>0</v>
      </c>
      <c r="C99" s="28" t="str">
        <f>Tabelle1[[#This Row],[Vorname]]</f>
        <v>Anke Andrea</v>
      </c>
      <c r="D99" s="143">
        <f>Tabelle1[[#This Row],[e-mail]]</f>
        <v>0</v>
      </c>
    </row>
    <row r="100" spans="1:4" x14ac:dyDescent="0.25">
      <c r="A100" s="29">
        <f>Tabelle1[[#This Row],[Mit-NR:]]</f>
        <v>954</v>
      </c>
      <c r="B100" s="28">
        <f>Tabelle1[[#This Row],[Name]]</f>
        <v>0</v>
      </c>
      <c r="C100" s="28" t="str">
        <f>Tabelle1[[#This Row],[Vorname]]</f>
        <v>Gisbert</v>
      </c>
      <c r="D100" s="143">
        <f>Tabelle1[[#This Row],[e-mail]]</f>
        <v>0</v>
      </c>
    </row>
    <row r="101" spans="1:4" x14ac:dyDescent="0.25">
      <c r="A101" s="29">
        <f>Tabelle1[[#This Row],[Mit-NR:]]</f>
        <v>1111</v>
      </c>
      <c r="B101" s="28">
        <f>Tabelle1[[#This Row],[Name]]</f>
        <v>0</v>
      </c>
      <c r="C101" s="28" t="str">
        <f>Tabelle1[[#This Row],[Vorname]]</f>
        <v>Lothar</v>
      </c>
      <c r="D101" s="143">
        <f>Tabelle1[[#This Row],[e-mail]]</f>
        <v>0</v>
      </c>
    </row>
    <row r="102" spans="1:4" x14ac:dyDescent="0.25">
      <c r="A102" s="29">
        <f>Tabelle1[[#This Row],[Mit-NR:]]</f>
        <v>1030</v>
      </c>
      <c r="B102" s="28">
        <f>Tabelle1[[#This Row],[Name]]</f>
        <v>0</v>
      </c>
      <c r="C102" s="28" t="str">
        <f>Tabelle1[[#This Row],[Vorname]]</f>
        <v>Erik</v>
      </c>
      <c r="D102" s="143">
        <f>Tabelle1[[#This Row],[e-mail]]</f>
        <v>0</v>
      </c>
    </row>
    <row r="103" spans="1:4" x14ac:dyDescent="0.25">
      <c r="A103" s="29">
        <f>Tabelle1[[#This Row],[Mit-NR:]]</f>
        <v>1031</v>
      </c>
      <c r="B103" s="28">
        <f>Tabelle1[[#This Row],[Name]]</f>
        <v>0</v>
      </c>
      <c r="C103" s="28" t="str">
        <f>Tabelle1[[#This Row],[Vorname]]</f>
        <v>Rita</v>
      </c>
      <c r="D103" s="143">
        <f>Tabelle1[[#This Row],[e-mail]]</f>
        <v>0</v>
      </c>
    </row>
    <row r="104" spans="1:4" x14ac:dyDescent="0.25">
      <c r="A104" s="29">
        <f>Tabelle1[[#This Row],[Mit-NR:]]</f>
        <v>1032</v>
      </c>
      <c r="B104" s="28">
        <f>Tabelle1[[#This Row],[Name]]</f>
        <v>0</v>
      </c>
      <c r="C104" s="28" t="str">
        <f>Tabelle1[[#This Row],[Vorname]]</f>
        <v>Jörg</v>
      </c>
      <c r="D104" s="143">
        <f>Tabelle1[[#This Row],[e-mail]]</f>
        <v>0</v>
      </c>
    </row>
    <row r="105" spans="1:4" x14ac:dyDescent="0.25">
      <c r="A105" s="29">
        <f>Tabelle1[[#This Row],[Mit-NR:]]</f>
        <v>951</v>
      </c>
      <c r="B105" s="28">
        <f>Tabelle1[[#This Row],[Name]]</f>
        <v>0</v>
      </c>
      <c r="C105" s="28" t="str">
        <f>Tabelle1[[#This Row],[Vorname]]</f>
        <v>Stephan</v>
      </c>
      <c r="D105" s="143">
        <f>Tabelle1[[#This Row],[e-mail]]</f>
        <v>0</v>
      </c>
    </row>
    <row r="106" spans="1:4" x14ac:dyDescent="0.25">
      <c r="A106" s="29">
        <f>Tabelle1[[#This Row],[Mit-NR:]]</f>
        <v>949</v>
      </c>
      <c r="B106" s="28">
        <f>Tabelle1[[#This Row],[Name]]</f>
        <v>0</v>
      </c>
      <c r="C106" s="28" t="str">
        <f>Tabelle1[[#This Row],[Vorname]]</f>
        <v>Josef</v>
      </c>
      <c r="D106" s="143">
        <f>Tabelle1[[#This Row],[e-mail]]</f>
        <v>0</v>
      </c>
    </row>
    <row r="107" spans="1:4" x14ac:dyDescent="0.25">
      <c r="A107" s="29">
        <f>Tabelle1[[#This Row],[Mit-NR:]]</f>
        <v>952</v>
      </c>
      <c r="B107" s="28">
        <f>Tabelle1[[#This Row],[Name]]</f>
        <v>0</v>
      </c>
      <c r="C107" s="28" t="str">
        <f>Tabelle1[[#This Row],[Vorname]]</f>
        <v>Doris</v>
      </c>
      <c r="D107" s="143">
        <f>Tabelle1[[#This Row],[e-mail]]</f>
        <v>0</v>
      </c>
    </row>
    <row r="108" spans="1:4" x14ac:dyDescent="0.25">
      <c r="A108" s="29">
        <f>Tabelle1[[#This Row],[Mit-NR:]]</f>
        <v>950</v>
      </c>
      <c r="B108" s="28">
        <f>Tabelle1[[#This Row],[Name]]</f>
        <v>0</v>
      </c>
      <c r="C108" s="28" t="str">
        <f>Tabelle1[[#This Row],[Vorname]]</f>
        <v>Sonja</v>
      </c>
      <c r="D108" s="143">
        <f>Tabelle1[[#This Row],[e-mail]]</f>
        <v>0</v>
      </c>
    </row>
    <row r="109" spans="1:4" x14ac:dyDescent="0.25">
      <c r="A109" s="29">
        <f>Tabelle1[[#This Row],[Mit-NR:]]</f>
        <v>947</v>
      </c>
      <c r="B109" s="28">
        <f>Tabelle1[[#This Row],[Name]]</f>
        <v>0</v>
      </c>
      <c r="C109" s="28" t="str">
        <f>Tabelle1[[#This Row],[Vorname]]</f>
        <v>Wolfgang</v>
      </c>
      <c r="D109" s="143">
        <f>Tabelle1[[#This Row],[e-mail]]</f>
        <v>0</v>
      </c>
    </row>
    <row r="110" spans="1:4" x14ac:dyDescent="0.25">
      <c r="A110" s="29">
        <f>Tabelle1[[#This Row],[Mit-NR:]]</f>
        <v>1033</v>
      </c>
      <c r="B110" s="28">
        <f>Tabelle1[[#This Row],[Name]]</f>
        <v>0</v>
      </c>
      <c r="C110" s="28" t="str">
        <f>Tabelle1[[#This Row],[Vorname]]</f>
        <v>Chiara</v>
      </c>
      <c r="D110" s="143">
        <f>Tabelle1[[#This Row],[e-mail]]</f>
        <v>0</v>
      </c>
    </row>
    <row r="111" spans="1:4" x14ac:dyDescent="0.25">
      <c r="A111" s="29">
        <f>Tabelle1[[#This Row],[Mit-NR:]]</f>
        <v>948</v>
      </c>
      <c r="B111" s="28">
        <f>Tabelle1[[#This Row],[Name]]</f>
        <v>0</v>
      </c>
      <c r="C111" s="28" t="str">
        <f>Tabelle1[[#This Row],[Vorname]]</f>
        <v>Bernhard</v>
      </c>
      <c r="D111" s="143">
        <f>Tabelle1[[#This Row],[e-mail]]</f>
        <v>0</v>
      </c>
    </row>
    <row r="112" spans="1:4" x14ac:dyDescent="0.25">
      <c r="A112" s="29">
        <f>Tabelle1[[#This Row],[Mit-NR:]]</f>
        <v>1105</v>
      </c>
      <c r="B112" s="28">
        <f>Tabelle1[[#This Row],[Name]]</f>
        <v>0</v>
      </c>
      <c r="C112" s="28" t="str">
        <f>Tabelle1[[#This Row],[Vorname]]</f>
        <v>Martina</v>
      </c>
      <c r="D112" s="143">
        <f>Tabelle1[[#This Row],[e-mail]]</f>
        <v>0</v>
      </c>
    </row>
    <row r="113" spans="1:4" x14ac:dyDescent="0.25">
      <c r="A113" s="29">
        <f>Tabelle1[[#This Row],[Mit-NR:]]</f>
        <v>1034</v>
      </c>
      <c r="B113" s="28">
        <f>Tabelle1[[#This Row],[Name]]</f>
        <v>0</v>
      </c>
      <c r="C113" s="28" t="str">
        <f>Tabelle1[[#This Row],[Vorname]]</f>
        <v>Marcus</v>
      </c>
      <c r="D113" s="143">
        <f>Tabelle1[[#This Row],[e-mail]]</f>
        <v>0</v>
      </c>
    </row>
    <row r="114" spans="1:4" x14ac:dyDescent="0.25">
      <c r="A114" s="29">
        <f>Tabelle1[[#This Row],[Mit-NR:]]</f>
        <v>1035</v>
      </c>
      <c r="B114" s="28">
        <f>Tabelle1[[#This Row],[Name]]</f>
        <v>0</v>
      </c>
      <c r="C114" s="28" t="str">
        <f>Tabelle1[[#This Row],[Vorname]]</f>
        <v>Bernd</v>
      </c>
      <c r="D114" s="143">
        <f>Tabelle1[[#This Row],[e-mail]]</f>
        <v>0</v>
      </c>
    </row>
    <row r="115" spans="1:4" x14ac:dyDescent="0.25">
      <c r="A115" s="29">
        <f>Tabelle1[[#This Row],[Mit-NR:]]</f>
        <v>1036</v>
      </c>
      <c r="B115" s="28">
        <f>Tabelle1[[#This Row],[Name]]</f>
        <v>0</v>
      </c>
      <c r="C115" s="28" t="str">
        <f>Tabelle1[[#This Row],[Vorname]]</f>
        <v>Rita</v>
      </c>
      <c r="D115" s="143">
        <f>Tabelle1[[#This Row],[e-mail]]</f>
        <v>0</v>
      </c>
    </row>
    <row r="116" spans="1:4" x14ac:dyDescent="0.25">
      <c r="A116" s="29">
        <f>Tabelle1[[#This Row],[Mit-NR:]]</f>
        <v>957</v>
      </c>
      <c r="B116" s="28">
        <f>Tabelle1[[#This Row],[Name]]</f>
        <v>0</v>
      </c>
      <c r="C116" s="28" t="str">
        <f>Tabelle1[[#This Row],[Vorname]]</f>
        <v>Wilfried</v>
      </c>
      <c r="D116" s="143">
        <f>Tabelle1[[#This Row],[e-mail]]</f>
        <v>0</v>
      </c>
    </row>
    <row r="117" spans="1:4" x14ac:dyDescent="0.25">
      <c r="A117" s="29">
        <f>Tabelle1[[#This Row],[Mit-NR:]]</f>
        <v>964</v>
      </c>
      <c r="B117" s="28">
        <f>Tabelle1[[#This Row],[Name]]</f>
        <v>0</v>
      </c>
      <c r="C117" s="28" t="str">
        <f>Tabelle1[[#This Row],[Vorname]]</f>
        <v>Nicole</v>
      </c>
      <c r="D117" s="143">
        <f>Tabelle1[[#This Row],[e-mail]]</f>
        <v>0</v>
      </c>
    </row>
    <row r="118" spans="1:4" x14ac:dyDescent="0.25">
      <c r="A118" s="29">
        <f>Tabelle1[[#This Row],[Mit-NR:]]</f>
        <v>1037</v>
      </c>
      <c r="B118" s="28">
        <f>Tabelle1[[#This Row],[Name]]</f>
        <v>0</v>
      </c>
      <c r="C118" s="28" t="str">
        <f>Tabelle1[[#This Row],[Vorname]]</f>
        <v>Berit</v>
      </c>
      <c r="D118" s="143">
        <f>Tabelle1[[#This Row],[e-mail]]</f>
        <v>0</v>
      </c>
    </row>
    <row r="119" spans="1:4" x14ac:dyDescent="0.25">
      <c r="A119" s="29">
        <f>Tabelle1[[#This Row],[Mit-NR:]]</f>
        <v>1038</v>
      </c>
      <c r="B119" s="28">
        <f>Tabelle1[[#This Row],[Name]]</f>
        <v>0</v>
      </c>
      <c r="C119" s="28" t="str">
        <f>Tabelle1[[#This Row],[Vorname]]</f>
        <v>Stephanie</v>
      </c>
      <c r="D119" s="143">
        <f>Tabelle1[[#This Row],[e-mail]]</f>
        <v>0</v>
      </c>
    </row>
    <row r="120" spans="1:4" x14ac:dyDescent="0.25">
      <c r="A120" s="29">
        <f>Tabelle1[[#This Row],[Mit-NR:]]</f>
        <v>1039</v>
      </c>
      <c r="B120" s="28">
        <f>Tabelle1[[#This Row],[Name]]</f>
        <v>0</v>
      </c>
      <c r="C120" s="28" t="str">
        <f>Tabelle1[[#This Row],[Vorname]]</f>
        <v>Finn</v>
      </c>
      <c r="D120" s="143">
        <f>Tabelle1[[#This Row],[e-mail]]</f>
        <v>0</v>
      </c>
    </row>
    <row r="121" spans="1:4" x14ac:dyDescent="0.25">
      <c r="A121" s="29">
        <f>Tabelle1[[#This Row],[Mit-NR:]]</f>
        <v>1040</v>
      </c>
      <c r="B121" s="28">
        <f>Tabelle1[[#This Row],[Name]]</f>
        <v>0</v>
      </c>
      <c r="C121" s="28" t="str">
        <f>Tabelle1[[#This Row],[Vorname]]</f>
        <v>Siegfried</v>
      </c>
      <c r="D121" s="143">
        <f>Tabelle1[[#This Row],[e-mail]]</f>
        <v>0</v>
      </c>
    </row>
    <row r="122" spans="1:4" x14ac:dyDescent="0.25">
      <c r="A122" s="29">
        <f>Tabelle1[[#This Row],[Mit-NR:]]</f>
        <v>1041</v>
      </c>
      <c r="B122" s="28">
        <f>Tabelle1[[#This Row],[Name]]</f>
        <v>0</v>
      </c>
      <c r="C122" s="28" t="str">
        <f>Tabelle1[[#This Row],[Vorname]]</f>
        <v>Ingrid</v>
      </c>
      <c r="D122" s="143">
        <f>Tabelle1[[#This Row],[e-mail]]</f>
        <v>0</v>
      </c>
    </row>
    <row r="123" spans="1:4" x14ac:dyDescent="0.25">
      <c r="A123" s="29">
        <f>Tabelle1[[#This Row],[Mit-NR:]]</f>
        <v>960</v>
      </c>
      <c r="B123" s="28">
        <f>Tabelle1[[#This Row],[Name]]</f>
        <v>0</v>
      </c>
      <c r="C123" s="28" t="str">
        <f>Tabelle1[[#This Row],[Vorname]]</f>
        <v>Peter</v>
      </c>
      <c r="D123" s="143">
        <f>Tabelle1[[#This Row],[e-mail]]</f>
        <v>0</v>
      </c>
    </row>
    <row r="124" spans="1:4" x14ac:dyDescent="0.25">
      <c r="A124" s="29">
        <f>Tabelle1[[#This Row],[Mit-NR:]]</f>
        <v>963</v>
      </c>
      <c r="B124" s="28">
        <f>Tabelle1[[#This Row],[Name]]</f>
        <v>0</v>
      </c>
      <c r="C124" s="28" t="str">
        <f>Tabelle1[[#This Row],[Vorname]]</f>
        <v>Volker</v>
      </c>
      <c r="D124" s="143">
        <f>Tabelle1[[#This Row],[e-mail]]</f>
        <v>0</v>
      </c>
    </row>
    <row r="125" spans="1:4" x14ac:dyDescent="0.25">
      <c r="A125" s="29">
        <f>Tabelle1[[#This Row],[Mit-NR:]]</f>
        <v>1042</v>
      </c>
      <c r="B125" s="28">
        <f>Tabelle1[[#This Row],[Name]]</f>
        <v>0</v>
      </c>
      <c r="C125" s="28" t="str">
        <f>Tabelle1[[#This Row],[Vorname]]</f>
        <v>Doreen</v>
      </c>
      <c r="D125" s="143">
        <f>Tabelle1[[#This Row],[e-mail]]</f>
        <v>0</v>
      </c>
    </row>
    <row r="126" spans="1:4" x14ac:dyDescent="0.25">
      <c r="A126" s="29">
        <f>Tabelle1[[#This Row],[Mit-NR:]]</f>
        <v>962</v>
      </c>
      <c r="B126" s="28">
        <f>Tabelle1[[#This Row],[Name]]</f>
        <v>0</v>
      </c>
      <c r="C126" s="28" t="str">
        <f>Tabelle1[[#This Row],[Vorname]]</f>
        <v>Jagoda</v>
      </c>
      <c r="D126" s="143">
        <f>Tabelle1[[#This Row],[e-mail]]</f>
        <v>0</v>
      </c>
    </row>
    <row r="127" spans="1:4" x14ac:dyDescent="0.25">
      <c r="A127" s="29">
        <f>Tabelle1[[#This Row],[Mit-NR:]]</f>
        <v>1043</v>
      </c>
      <c r="B127" s="28">
        <f>Tabelle1[[#This Row],[Name]]</f>
        <v>0</v>
      </c>
      <c r="C127" s="28" t="str">
        <f>Tabelle1[[#This Row],[Vorname]]</f>
        <v>Jürgen</v>
      </c>
      <c r="D127" s="143">
        <f>Tabelle1[[#This Row],[e-mail]]</f>
        <v>0</v>
      </c>
    </row>
    <row r="128" spans="1:4" x14ac:dyDescent="0.25">
      <c r="A128" s="29">
        <f>Tabelle1[[#This Row],[Mit-NR:]]</f>
        <v>1044</v>
      </c>
      <c r="B128" s="28">
        <f>Tabelle1[[#This Row],[Name]]</f>
        <v>0</v>
      </c>
      <c r="C128" s="28" t="str">
        <f>Tabelle1[[#This Row],[Vorname]]</f>
        <v>Julia</v>
      </c>
      <c r="D128" s="143">
        <f>Tabelle1[[#This Row],[e-mail]]</f>
        <v>0</v>
      </c>
    </row>
    <row r="129" spans="1:4" x14ac:dyDescent="0.25">
      <c r="A129" s="29">
        <f>Tabelle1[[#This Row],[Mit-NR:]]</f>
        <v>961</v>
      </c>
      <c r="B129" s="28">
        <f>Tabelle1[[#This Row],[Name]]</f>
        <v>0</v>
      </c>
      <c r="C129" s="28" t="str">
        <f>Tabelle1[[#This Row],[Vorname]]</f>
        <v>Hans Dieter</v>
      </c>
      <c r="D129" s="143">
        <f>Tabelle1[[#This Row],[e-mail]]</f>
        <v>0</v>
      </c>
    </row>
    <row r="130" spans="1:4" x14ac:dyDescent="0.25">
      <c r="A130" s="29">
        <f>Tabelle1[[#This Row],[Mit-NR:]]</f>
        <v>1045</v>
      </c>
      <c r="B130" s="28">
        <f>Tabelle1[[#This Row],[Name]]</f>
        <v>0</v>
      </c>
      <c r="C130" s="28" t="str">
        <f>Tabelle1[[#This Row],[Vorname]]</f>
        <v>Frank</v>
      </c>
      <c r="D130" s="143">
        <f>Tabelle1[[#This Row],[e-mail]]</f>
        <v>0</v>
      </c>
    </row>
    <row r="131" spans="1:4" x14ac:dyDescent="0.25">
      <c r="A131" s="29">
        <f>Tabelle1[[#This Row],[Mit-NR:]]</f>
        <v>971</v>
      </c>
      <c r="B131" s="28">
        <f>Tabelle1[[#This Row],[Name]]</f>
        <v>0</v>
      </c>
      <c r="C131" s="28" t="str">
        <f>Tabelle1[[#This Row],[Vorname]]</f>
        <v>Roswitha</v>
      </c>
      <c r="D131" s="143">
        <f>Tabelle1[[#This Row],[e-mail]]</f>
        <v>0</v>
      </c>
    </row>
    <row r="132" spans="1:4" x14ac:dyDescent="0.25">
      <c r="A132" s="29">
        <f>Tabelle1[[#This Row],[Mit-NR:]]</f>
        <v>972</v>
      </c>
      <c r="B132" s="28">
        <f>Tabelle1[[#This Row],[Name]]</f>
        <v>0</v>
      </c>
      <c r="C132" s="28" t="str">
        <f>Tabelle1[[#This Row],[Vorname]]</f>
        <v>Rita</v>
      </c>
      <c r="D132" s="143">
        <f>Tabelle1[[#This Row],[e-mail]]</f>
        <v>0</v>
      </c>
    </row>
    <row r="133" spans="1:4" x14ac:dyDescent="0.25">
      <c r="A133" s="29">
        <f>Tabelle1[[#This Row],[Mit-NR:]]</f>
        <v>1046</v>
      </c>
      <c r="B133" s="28">
        <f>Tabelle1[[#This Row],[Name]]</f>
        <v>0</v>
      </c>
      <c r="C133" s="28" t="str">
        <f>Tabelle1[[#This Row],[Vorname]]</f>
        <v>Paul-Eric</v>
      </c>
      <c r="D133" s="143">
        <f>Tabelle1[[#This Row],[e-mail]]</f>
        <v>0</v>
      </c>
    </row>
    <row r="134" spans="1:4" x14ac:dyDescent="0.25">
      <c r="A134" s="29">
        <f>Tabelle1[[#This Row],[Mit-NR:]]</f>
        <v>970</v>
      </c>
      <c r="B134" s="28">
        <f>Tabelle1[[#This Row],[Name]]</f>
        <v>0</v>
      </c>
      <c r="C134" s="28" t="str">
        <f>Tabelle1[[#This Row],[Vorname]]</f>
        <v>Michael</v>
      </c>
      <c r="D134" s="143">
        <f>Tabelle1[[#This Row],[e-mail]]</f>
        <v>0</v>
      </c>
    </row>
    <row r="135" spans="1:4" x14ac:dyDescent="0.25">
      <c r="A135" s="29">
        <f>Tabelle1[[#This Row],[Mit-NR:]]</f>
        <v>967</v>
      </c>
      <c r="B135" s="28">
        <f>Tabelle1[[#This Row],[Name]]</f>
        <v>0</v>
      </c>
      <c r="C135" s="28" t="str">
        <f>Tabelle1[[#This Row],[Vorname]]</f>
        <v>Carola</v>
      </c>
      <c r="D135" s="143">
        <f>Tabelle1[[#This Row],[e-mail]]</f>
        <v>0</v>
      </c>
    </row>
    <row r="136" spans="1:4" x14ac:dyDescent="0.25">
      <c r="A136" s="29">
        <f>Tabelle1[[#This Row],[Mit-NR:]]</f>
        <v>1047</v>
      </c>
      <c r="B136" s="28">
        <f>Tabelle1[[#This Row],[Name]]</f>
        <v>0</v>
      </c>
      <c r="C136" s="28" t="str">
        <f>Tabelle1[[#This Row],[Vorname]]</f>
        <v>Nadine</v>
      </c>
      <c r="D136" s="143">
        <f>Tabelle1[[#This Row],[e-mail]]</f>
        <v>0</v>
      </c>
    </row>
    <row r="137" spans="1:4" x14ac:dyDescent="0.25">
      <c r="A137" s="29">
        <f>Tabelle1[[#This Row],[Mit-NR:]]</f>
        <v>968</v>
      </c>
      <c r="B137" s="28">
        <f>Tabelle1[[#This Row],[Name]]</f>
        <v>0</v>
      </c>
      <c r="C137" s="28" t="str">
        <f>Tabelle1[[#This Row],[Vorname]]</f>
        <v>Kurt-Albert</v>
      </c>
      <c r="D137" s="143">
        <f>Tabelle1[[#This Row],[e-mail]]</f>
        <v>0</v>
      </c>
    </row>
    <row r="138" spans="1:4" x14ac:dyDescent="0.25">
      <c r="A138" s="29">
        <f>Tabelle1[[#This Row],[Mit-NR:]]</f>
        <v>1100</v>
      </c>
      <c r="B138" s="28">
        <f>Tabelle1[[#This Row],[Name]]</f>
        <v>0</v>
      </c>
      <c r="C138" s="28" t="str">
        <f>Tabelle1[[#This Row],[Vorname]]</f>
        <v>Cornelia</v>
      </c>
      <c r="D138" s="143">
        <f>Tabelle1[[#This Row],[e-mail]]</f>
        <v>0</v>
      </c>
    </row>
    <row r="139" spans="1:4" x14ac:dyDescent="0.25">
      <c r="A139" s="29">
        <f>Tabelle1[[#This Row],[Mit-NR:]]</f>
        <v>965</v>
      </c>
      <c r="B139" s="28">
        <f>Tabelle1[[#This Row],[Name]]</f>
        <v>0</v>
      </c>
      <c r="C139" s="28" t="str">
        <f>Tabelle1[[#This Row],[Vorname]]</f>
        <v>Sabrina</v>
      </c>
      <c r="D139" s="143">
        <f>Tabelle1[[#This Row],[e-mail]]</f>
        <v>0</v>
      </c>
    </row>
    <row r="140" spans="1:4" x14ac:dyDescent="0.25">
      <c r="A140" s="29">
        <f>Tabelle1[[#This Row],[Mit-NR:]]</f>
        <v>1049</v>
      </c>
      <c r="B140" s="28">
        <f>Tabelle1[[#This Row],[Name]]</f>
        <v>0</v>
      </c>
      <c r="C140" s="28" t="str">
        <f>Tabelle1[[#This Row],[Vorname]]</f>
        <v>Emilia</v>
      </c>
      <c r="D140" s="143">
        <f>Tabelle1[[#This Row],[e-mail]]</f>
        <v>0</v>
      </c>
    </row>
    <row r="141" spans="1:4" x14ac:dyDescent="0.25">
      <c r="A141" s="29">
        <f>Tabelle1[[#This Row],[Mit-NR:]]</f>
        <v>966</v>
      </c>
      <c r="B141" s="28">
        <f>Tabelle1[[#This Row],[Name]]</f>
        <v>0</v>
      </c>
      <c r="C141" s="28" t="str">
        <f>Tabelle1[[#This Row],[Vorname]]</f>
        <v>Kay-Matthias</v>
      </c>
      <c r="D141" s="143">
        <f>Tabelle1[[#This Row],[e-mail]]</f>
        <v>0</v>
      </c>
    </row>
    <row r="142" spans="1:4" x14ac:dyDescent="0.25">
      <c r="A142" s="29">
        <f>Tabelle1[[#This Row],[Mit-NR:]]</f>
        <v>981</v>
      </c>
      <c r="B142" s="28">
        <f>Tabelle1[[#This Row],[Name]]</f>
        <v>0</v>
      </c>
      <c r="C142" s="28" t="str">
        <f>Tabelle1[[#This Row],[Vorname]]</f>
        <v>Bodo</v>
      </c>
      <c r="D142" s="143">
        <f>Tabelle1[[#This Row],[e-mail]]</f>
        <v>0</v>
      </c>
    </row>
    <row r="143" spans="1:4" x14ac:dyDescent="0.25">
      <c r="A143" s="29">
        <f>Tabelle1[[#This Row],[Mit-NR:]]</f>
        <v>982</v>
      </c>
      <c r="B143" s="28">
        <f>Tabelle1[[#This Row],[Name]]</f>
        <v>0</v>
      </c>
      <c r="C143" s="28" t="str">
        <f>Tabelle1[[#This Row],[Vorname]]</f>
        <v>Dominika</v>
      </c>
      <c r="D143" s="143">
        <f>Tabelle1[[#This Row],[e-mail]]</f>
        <v>0</v>
      </c>
    </row>
    <row r="144" spans="1:4" x14ac:dyDescent="0.25">
      <c r="A144" s="29">
        <f>Tabelle1[[#This Row],[Mit-NR:]]</f>
        <v>979</v>
      </c>
      <c r="B144" s="28">
        <f>Tabelle1[[#This Row],[Name]]</f>
        <v>0</v>
      </c>
      <c r="C144" s="28" t="str">
        <f>Tabelle1[[#This Row],[Vorname]]</f>
        <v>Wilhelm</v>
      </c>
      <c r="D144" s="143">
        <f>Tabelle1[[#This Row],[e-mail]]</f>
        <v>0</v>
      </c>
    </row>
    <row r="145" spans="1:4" x14ac:dyDescent="0.25">
      <c r="A145" s="29">
        <f>Tabelle1[[#This Row],[Mit-NR:]]</f>
        <v>980</v>
      </c>
      <c r="B145" s="28">
        <f>Tabelle1[[#This Row],[Name]]</f>
        <v>0</v>
      </c>
      <c r="C145" s="28" t="str">
        <f>Tabelle1[[#This Row],[Vorname]]</f>
        <v>Gerhard-Peter</v>
      </c>
      <c r="D145" s="143">
        <f>Tabelle1[[#This Row],[e-mail]]</f>
        <v>0</v>
      </c>
    </row>
    <row r="146" spans="1:4" x14ac:dyDescent="0.25">
      <c r="A146" s="29">
        <f>Tabelle1[[#This Row],[Mit-NR:]]</f>
        <v>1050</v>
      </c>
      <c r="B146" s="28">
        <f>Tabelle1[[#This Row],[Name]]</f>
        <v>0</v>
      </c>
      <c r="C146" s="28" t="str">
        <f>Tabelle1[[#This Row],[Vorname]]</f>
        <v>Heike</v>
      </c>
      <c r="D146" s="143">
        <f>Tabelle1[[#This Row],[e-mail]]</f>
        <v>0</v>
      </c>
    </row>
    <row r="147" spans="1:4" x14ac:dyDescent="0.25">
      <c r="A147" s="29">
        <f>Tabelle1[[#This Row],[Mit-NR:]]</f>
        <v>977</v>
      </c>
      <c r="B147" s="28">
        <f>Tabelle1[[#This Row],[Name]]</f>
        <v>0</v>
      </c>
      <c r="C147" s="28" t="str">
        <f>Tabelle1[[#This Row],[Vorname]]</f>
        <v>Diana</v>
      </c>
      <c r="D147" s="143">
        <f>Tabelle1[[#This Row],[e-mail]]</f>
        <v>0</v>
      </c>
    </row>
    <row r="148" spans="1:4" x14ac:dyDescent="0.25">
      <c r="A148" s="29">
        <f>Tabelle1[[#This Row],[Mit-NR:]]</f>
        <v>978</v>
      </c>
      <c r="B148" s="28">
        <f>Tabelle1[[#This Row],[Name]]</f>
        <v>0</v>
      </c>
      <c r="C148" s="28" t="str">
        <f>Tabelle1[[#This Row],[Vorname]]</f>
        <v>Ute</v>
      </c>
      <c r="D148" s="143">
        <f>Tabelle1[[#This Row],[e-mail]]</f>
        <v>0</v>
      </c>
    </row>
    <row r="149" spans="1:4" x14ac:dyDescent="0.25">
      <c r="A149" s="29">
        <f>Tabelle1[[#This Row],[Mit-NR:]]</f>
        <v>973</v>
      </c>
      <c r="B149" s="28">
        <f>Tabelle1[[#This Row],[Name]]</f>
        <v>0</v>
      </c>
      <c r="C149" s="28" t="str">
        <f>Tabelle1[[#This Row],[Vorname]]</f>
        <v>Steffen</v>
      </c>
      <c r="D149" s="143">
        <f>Tabelle1[[#This Row],[e-mail]]</f>
        <v>0</v>
      </c>
    </row>
    <row r="150" spans="1:4" x14ac:dyDescent="0.25">
      <c r="A150" s="29">
        <f>Tabelle1[[#This Row],[Mit-NR:]]</f>
        <v>1051</v>
      </c>
      <c r="B150" s="28">
        <f>Tabelle1[[#This Row],[Name]]</f>
        <v>0</v>
      </c>
      <c r="C150" s="28" t="str">
        <f>Tabelle1[[#This Row],[Vorname]]</f>
        <v>Marcel</v>
      </c>
      <c r="D150" s="143">
        <f>Tabelle1[[#This Row],[e-mail]]</f>
        <v>0</v>
      </c>
    </row>
    <row r="151" spans="1:4" x14ac:dyDescent="0.25">
      <c r="A151" s="29">
        <f>Tabelle1[[#This Row],[Mit-NR:]]</f>
        <v>1052</v>
      </c>
      <c r="B151" s="28">
        <f>Tabelle1[[#This Row],[Name]]</f>
        <v>0</v>
      </c>
      <c r="C151" s="28" t="str">
        <f>Tabelle1[[#This Row],[Vorname]]</f>
        <v>Holger</v>
      </c>
      <c r="D151" s="143">
        <f>Tabelle1[[#This Row],[e-mail]]</f>
        <v>0</v>
      </c>
    </row>
    <row r="152" spans="1:4" x14ac:dyDescent="0.25">
      <c r="A152" s="29">
        <f>Tabelle1[[#This Row],[Mit-NR:]]</f>
        <v>1053</v>
      </c>
      <c r="B152" s="28">
        <f>Tabelle1[[#This Row],[Name]]</f>
        <v>0</v>
      </c>
      <c r="C152" s="28" t="str">
        <f>Tabelle1[[#This Row],[Vorname]]</f>
        <v>Pascal</v>
      </c>
      <c r="D152" s="143">
        <f>Tabelle1[[#This Row],[e-mail]]</f>
        <v>0</v>
      </c>
    </row>
    <row r="153" spans="1:4" x14ac:dyDescent="0.25">
      <c r="A153" s="29">
        <f>Tabelle1[[#This Row],[Mit-NR:]]</f>
        <v>1054</v>
      </c>
      <c r="B153" s="28">
        <f>Tabelle1[[#This Row],[Name]]</f>
        <v>0</v>
      </c>
      <c r="C153" s="28" t="str">
        <f>Tabelle1[[#This Row],[Vorname]]</f>
        <v>Mia</v>
      </c>
      <c r="D153" s="143">
        <f>Tabelle1[[#This Row],[e-mail]]</f>
        <v>0</v>
      </c>
    </row>
    <row r="154" spans="1:4" x14ac:dyDescent="0.25">
      <c r="A154" s="29">
        <f>Tabelle1[[#This Row],[Mit-NR:]]</f>
        <v>1055</v>
      </c>
      <c r="B154" s="28">
        <f>Tabelle1[[#This Row],[Name]]</f>
        <v>0</v>
      </c>
      <c r="C154" s="28" t="str">
        <f>Tabelle1[[#This Row],[Vorname]]</f>
        <v>Janine</v>
      </c>
      <c r="D154" s="143">
        <f>Tabelle1[[#This Row],[e-mail]]</f>
        <v>0</v>
      </c>
    </row>
    <row r="155" spans="1:4" x14ac:dyDescent="0.25">
      <c r="A155" s="29">
        <f>Tabelle1[[#This Row],[Mit-NR:]]</f>
        <v>987</v>
      </c>
      <c r="B155" s="28">
        <f>Tabelle1[[#This Row],[Name]]</f>
        <v>0</v>
      </c>
      <c r="C155" s="28" t="str">
        <f>Tabelle1[[#This Row],[Vorname]]</f>
        <v>Carola</v>
      </c>
      <c r="D155" s="143">
        <f>Tabelle1[[#This Row],[e-mail]]</f>
        <v>0</v>
      </c>
    </row>
    <row r="156" spans="1:4" x14ac:dyDescent="0.25">
      <c r="A156" s="29">
        <f>Tabelle1[[#This Row],[Mit-NR:]]</f>
        <v>988</v>
      </c>
      <c r="B156" s="28">
        <f>Tabelle1[[#This Row],[Name]]</f>
        <v>0</v>
      </c>
      <c r="C156" s="28" t="str">
        <f>Tabelle1[[#This Row],[Vorname]]</f>
        <v>Manfred</v>
      </c>
      <c r="D156" s="143">
        <f>Tabelle1[[#This Row],[e-mail]]</f>
        <v>0</v>
      </c>
    </row>
    <row r="157" spans="1:4" x14ac:dyDescent="0.25">
      <c r="A157" s="29">
        <f>Tabelle1[[#This Row],[Mit-NR:]]</f>
        <v>1056</v>
      </c>
      <c r="B157" s="28">
        <f>Tabelle1[[#This Row],[Name]]</f>
        <v>0</v>
      </c>
      <c r="C157" s="28" t="str">
        <f>Tabelle1[[#This Row],[Vorname]]</f>
        <v xml:space="preserve"> Kerstin</v>
      </c>
      <c r="D157" s="143">
        <f>Tabelle1[[#This Row],[e-mail]]</f>
        <v>0</v>
      </c>
    </row>
    <row r="158" spans="1:4" x14ac:dyDescent="0.25">
      <c r="A158" s="29">
        <f>Tabelle1[[#This Row],[Mit-NR:]]</f>
        <v>985</v>
      </c>
      <c r="B158" s="28">
        <f>Tabelle1[[#This Row],[Name]]</f>
        <v>0</v>
      </c>
      <c r="C158" s="28" t="str">
        <f>Tabelle1[[#This Row],[Vorname]]</f>
        <v>Dieter</v>
      </c>
      <c r="D158" s="143">
        <f>Tabelle1[[#This Row],[e-mail]]</f>
        <v>0</v>
      </c>
    </row>
    <row r="159" spans="1:4" x14ac:dyDescent="0.25">
      <c r="A159" s="29">
        <f>Tabelle1[[#This Row],[Mit-NR:]]</f>
        <v>986</v>
      </c>
      <c r="B159" s="28">
        <f>Tabelle1[[#This Row],[Name]]</f>
        <v>0</v>
      </c>
      <c r="C159" s="28" t="str">
        <f>Tabelle1[[#This Row],[Vorname]]</f>
        <v>Elke</v>
      </c>
      <c r="D159" s="143">
        <f>Tabelle1[[#This Row],[e-mail]]</f>
        <v>0</v>
      </c>
    </row>
    <row r="160" spans="1:4" x14ac:dyDescent="0.25">
      <c r="A160" s="29">
        <f>Tabelle1[[#This Row],[Mit-NR:]]</f>
        <v>983</v>
      </c>
      <c r="B160" s="28">
        <f>Tabelle1[[#This Row],[Name]]</f>
        <v>0</v>
      </c>
      <c r="C160" s="28" t="str">
        <f>Tabelle1[[#This Row],[Vorname]]</f>
        <v>Andreas</v>
      </c>
      <c r="D160" s="143">
        <f>Tabelle1[[#This Row],[e-mail]]</f>
        <v>0</v>
      </c>
    </row>
    <row r="161" spans="1:4" x14ac:dyDescent="0.25">
      <c r="A161" s="29">
        <f>Tabelle1[[#This Row],[Mit-NR:]]</f>
        <v>984</v>
      </c>
      <c r="B161" s="28">
        <f>Tabelle1[[#This Row],[Name]]</f>
        <v>0</v>
      </c>
      <c r="C161" s="28" t="str">
        <f>Tabelle1[[#This Row],[Vorname]]</f>
        <v>Thomas</v>
      </c>
      <c r="D161" s="143">
        <f>Tabelle1[[#This Row],[e-mail]]</f>
        <v>0</v>
      </c>
    </row>
    <row r="162" spans="1:4" x14ac:dyDescent="0.25">
      <c r="A162" s="29">
        <f>Tabelle1[[#This Row],[Mit-NR:]]</f>
        <v>1106</v>
      </c>
      <c r="B162" s="28">
        <f>Tabelle1[[#This Row],[Name]]</f>
        <v>0</v>
      </c>
      <c r="C162" s="28" t="str">
        <f>Tabelle1[[#This Row],[Vorname]]</f>
        <v>Dieter</v>
      </c>
      <c r="D162" s="143">
        <f>Tabelle1[[#This Row],[e-mail]]</f>
        <v>0</v>
      </c>
    </row>
    <row r="163" spans="1:4" x14ac:dyDescent="0.25">
      <c r="A163" s="29">
        <f>Tabelle1[[#This Row],[Mit-NR:]]</f>
        <v>976</v>
      </c>
      <c r="B163" s="28">
        <f>Tabelle1[[#This Row],[Name]]</f>
        <v>0</v>
      </c>
      <c r="C163" s="28" t="str">
        <f>Tabelle1[[#This Row],[Vorname]]</f>
        <v>Meta</v>
      </c>
      <c r="D163" s="143">
        <f>Tabelle1[[#This Row],[e-mail]]</f>
        <v>0</v>
      </c>
    </row>
    <row r="164" spans="1:4" x14ac:dyDescent="0.25">
      <c r="A164" s="29">
        <f>Tabelle1[[#This Row],[Mit-NR:]]</f>
        <v>1057</v>
      </c>
      <c r="B164" s="28">
        <f>Tabelle1[[#This Row],[Name]]</f>
        <v>0</v>
      </c>
      <c r="C164" s="28" t="str">
        <f>Tabelle1[[#This Row],[Vorname]]</f>
        <v>Matthias</v>
      </c>
      <c r="D164" s="143">
        <f>Tabelle1[[#This Row],[e-mail]]</f>
        <v>0</v>
      </c>
    </row>
    <row r="165" spans="1:4" x14ac:dyDescent="0.25">
      <c r="A165" s="29">
        <f>Tabelle1[[#This Row],[Mit-NR:]]</f>
        <v>1058</v>
      </c>
      <c r="B165" s="28">
        <f>Tabelle1[[#This Row],[Name]]</f>
        <v>0</v>
      </c>
      <c r="C165" s="28" t="str">
        <f>Tabelle1[[#This Row],[Vorname]]</f>
        <v>Kevin</v>
      </c>
      <c r="D165" s="143">
        <f>Tabelle1[[#This Row],[e-mail]]</f>
        <v>0</v>
      </c>
    </row>
    <row r="166" spans="1:4" x14ac:dyDescent="0.25">
      <c r="A166" s="29">
        <f>Tabelle1[[#This Row],[Mit-NR:]]</f>
        <v>1059</v>
      </c>
      <c r="B166" s="28">
        <f>Tabelle1[[#This Row],[Name]]</f>
        <v>0</v>
      </c>
      <c r="C166" s="28" t="str">
        <f>Tabelle1[[#This Row],[Vorname]]</f>
        <v>Stella</v>
      </c>
      <c r="D166" s="143">
        <f>Tabelle1[[#This Row],[e-mail]]</f>
        <v>0</v>
      </c>
    </row>
    <row r="167" spans="1:4" x14ac:dyDescent="0.25">
      <c r="A167" s="29">
        <f>Tabelle1[[#This Row],[Mit-NR:]]</f>
        <v>989</v>
      </c>
      <c r="B167" s="28">
        <f>Tabelle1[[#This Row],[Name]]</f>
        <v>0</v>
      </c>
      <c r="C167" s="28" t="str">
        <f>Tabelle1[[#This Row],[Vorname]]</f>
        <v>Anita</v>
      </c>
      <c r="D167" s="143">
        <f>Tabelle1[[#This Row],[e-mail]]</f>
        <v>0</v>
      </c>
    </row>
    <row r="168" spans="1:4" x14ac:dyDescent="0.25">
      <c r="A168" s="29"/>
    </row>
    <row r="169" spans="1:4" x14ac:dyDescent="0.25">
      <c r="A169" s="29"/>
    </row>
    <row r="170" spans="1:4" x14ac:dyDescent="0.25">
      <c r="A170" s="29"/>
    </row>
    <row r="171" spans="1:4" x14ac:dyDescent="0.25">
      <c r="A171" s="29"/>
    </row>
    <row r="172" spans="1:4" x14ac:dyDescent="0.25">
      <c r="A172" s="29"/>
    </row>
    <row r="173" spans="1:4" x14ac:dyDescent="0.25">
      <c r="A173" s="29"/>
    </row>
    <row r="174" spans="1:4" x14ac:dyDescent="0.25">
      <c r="A174" s="29"/>
    </row>
    <row r="175" spans="1:4" x14ac:dyDescent="0.25">
      <c r="A175" s="29"/>
    </row>
    <row r="176" spans="1:4" x14ac:dyDescent="0.25">
      <c r="A176" s="29"/>
    </row>
    <row r="177" spans="1:1" x14ac:dyDescent="0.25">
      <c r="A177" s="29"/>
    </row>
    <row r="178" spans="1:1" x14ac:dyDescent="0.25">
      <c r="A178" s="29"/>
    </row>
    <row r="179" spans="1:1" x14ac:dyDescent="0.25">
      <c r="A179" s="29"/>
    </row>
    <row r="180" spans="1:1" x14ac:dyDescent="0.25">
      <c r="A180" s="29"/>
    </row>
    <row r="181" spans="1:1" x14ac:dyDescent="0.25">
      <c r="A181" s="29"/>
    </row>
    <row r="182" spans="1:1" x14ac:dyDescent="0.25">
      <c r="A182" s="29"/>
    </row>
    <row r="183" spans="1:1" x14ac:dyDescent="0.25">
      <c r="A183" s="29"/>
    </row>
    <row r="184" spans="1:1" x14ac:dyDescent="0.25">
      <c r="A184" s="29"/>
    </row>
    <row r="185" spans="1:1" x14ac:dyDescent="0.25">
      <c r="A185" s="29"/>
    </row>
    <row r="186" spans="1:1" x14ac:dyDescent="0.25">
      <c r="A186" s="29"/>
    </row>
    <row r="187" spans="1:1" x14ac:dyDescent="0.25">
      <c r="A187" s="29"/>
    </row>
    <row r="188" spans="1:1" x14ac:dyDescent="0.25">
      <c r="A188" s="29"/>
    </row>
    <row r="189" spans="1:1" x14ac:dyDescent="0.25">
      <c r="A189" s="29"/>
    </row>
    <row r="190" spans="1:1" x14ac:dyDescent="0.25">
      <c r="A190" s="29"/>
    </row>
    <row r="191" spans="1:1" x14ac:dyDescent="0.25">
      <c r="A191" s="29"/>
    </row>
    <row r="192" spans="1:1" x14ac:dyDescent="0.25">
      <c r="A192" s="29"/>
    </row>
    <row r="193" spans="1:1" x14ac:dyDescent="0.25">
      <c r="A193" s="29"/>
    </row>
    <row r="194" spans="1:1" x14ac:dyDescent="0.25">
      <c r="A194" s="29"/>
    </row>
    <row r="195" spans="1:1" x14ac:dyDescent="0.25">
      <c r="A195" s="29"/>
    </row>
    <row r="196" spans="1:1" x14ac:dyDescent="0.25">
      <c r="A196" s="29"/>
    </row>
    <row r="197" spans="1:1" x14ac:dyDescent="0.25">
      <c r="A197" s="29"/>
    </row>
    <row r="198" spans="1:1" x14ac:dyDescent="0.25">
      <c r="A198" s="29"/>
    </row>
    <row r="199" spans="1:1" x14ac:dyDescent="0.25">
      <c r="A199" s="29"/>
    </row>
    <row r="200" spans="1:1" x14ac:dyDescent="0.25">
      <c r="A200" s="29"/>
    </row>
    <row r="201" spans="1:1" x14ac:dyDescent="0.25">
      <c r="A201" s="29"/>
    </row>
    <row r="202" spans="1:1" x14ac:dyDescent="0.25">
      <c r="A202" s="29"/>
    </row>
    <row r="203" spans="1:1" x14ac:dyDescent="0.25">
      <c r="A203" s="29"/>
    </row>
    <row r="204" spans="1:1" x14ac:dyDescent="0.25">
      <c r="A204" s="29"/>
    </row>
    <row r="205" spans="1:1" x14ac:dyDescent="0.25">
      <c r="A205" s="29"/>
    </row>
    <row r="206" spans="1:1" x14ac:dyDescent="0.25">
      <c r="A206" s="29"/>
    </row>
    <row r="207" spans="1:1" x14ac:dyDescent="0.25">
      <c r="A207" s="29"/>
    </row>
    <row r="208" spans="1:1" x14ac:dyDescent="0.25">
      <c r="A208" s="29"/>
    </row>
    <row r="209" spans="1:1" x14ac:dyDescent="0.25">
      <c r="A209" s="29"/>
    </row>
    <row r="210" spans="1:1" x14ac:dyDescent="0.25">
      <c r="A210" s="29"/>
    </row>
    <row r="211" spans="1:1" x14ac:dyDescent="0.25">
      <c r="A211" s="29"/>
    </row>
    <row r="212" spans="1:1" x14ac:dyDescent="0.25">
      <c r="A212" s="29"/>
    </row>
    <row r="213" spans="1:1" x14ac:dyDescent="0.25">
      <c r="A213" s="29"/>
    </row>
    <row r="214" spans="1:1" x14ac:dyDescent="0.25">
      <c r="A214" s="29"/>
    </row>
    <row r="215" spans="1:1" x14ac:dyDescent="0.25">
      <c r="A215" s="29"/>
    </row>
    <row r="216" spans="1:1" x14ac:dyDescent="0.25">
      <c r="A216" s="29"/>
    </row>
    <row r="217" spans="1:1" x14ac:dyDescent="0.25">
      <c r="A217" s="29"/>
    </row>
    <row r="218" spans="1:1" x14ac:dyDescent="0.25">
      <c r="A218" s="29"/>
    </row>
    <row r="219" spans="1:1" x14ac:dyDescent="0.25">
      <c r="A219" s="29"/>
    </row>
    <row r="220" spans="1:1" x14ac:dyDescent="0.25">
      <c r="A220" s="29"/>
    </row>
    <row r="221" spans="1:1" x14ac:dyDescent="0.25">
      <c r="A221" s="29"/>
    </row>
  </sheetData>
  <pageMargins left="0.7" right="0.7" top="0.78740157499999996" bottom="0.78740157499999996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/>
  <dimension ref="A1:F20"/>
  <sheetViews>
    <sheetView workbookViewId="0">
      <selection activeCell="D2" sqref="D2"/>
    </sheetView>
  </sheetViews>
  <sheetFormatPr baseColWidth="10" defaultRowHeight="15" x14ac:dyDescent="0.25"/>
  <cols>
    <col min="1" max="1" width="17" customWidth="1"/>
    <col min="2" max="2" width="24.85546875" customWidth="1"/>
    <col min="3" max="3" width="34.140625" bestFit="1" customWidth="1"/>
    <col min="4" max="4" width="9.140625" bestFit="1" customWidth="1"/>
    <col min="5" max="5" width="31.28515625" bestFit="1" customWidth="1"/>
    <col min="6" max="6" width="25.28515625" customWidth="1"/>
  </cols>
  <sheetData>
    <row r="1" spans="1:6" x14ac:dyDescent="0.25">
      <c r="A1" t="s">
        <v>178</v>
      </c>
      <c r="B1" t="s">
        <v>179</v>
      </c>
      <c r="C1" t="s">
        <v>258</v>
      </c>
      <c r="D1" t="s">
        <v>181</v>
      </c>
      <c r="E1" t="s">
        <v>182</v>
      </c>
    </row>
    <row r="2" spans="1:6" s="5" customFormat="1" ht="18" x14ac:dyDescent="0.25">
      <c r="A2" s="25" t="s">
        <v>14</v>
      </c>
      <c r="B2" s="25" t="s">
        <v>15</v>
      </c>
      <c r="C2" s="25" t="s">
        <v>12</v>
      </c>
      <c r="D2" s="27">
        <v>63628</v>
      </c>
      <c r="E2" s="25" t="s">
        <v>13</v>
      </c>
      <c r="F2" s="25"/>
    </row>
    <row r="3" spans="1:6" s="5" customFormat="1" ht="18" x14ac:dyDescent="0.25">
      <c r="A3" s="25" t="s">
        <v>10</v>
      </c>
      <c r="B3" s="25" t="s">
        <v>11</v>
      </c>
      <c r="C3" s="25" t="s">
        <v>12</v>
      </c>
      <c r="D3" s="27">
        <v>63628</v>
      </c>
      <c r="E3" s="25" t="s">
        <v>13</v>
      </c>
      <c r="F3" s="25"/>
    </row>
    <row r="4" spans="1:6" s="5" customFormat="1" ht="18" x14ac:dyDescent="0.25">
      <c r="A4" s="25" t="s">
        <v>155</v>
      </c>
      <c r="B4" s="25" t="s">
        <v>156</v>
      </c>
      <c r="C4" s="25" t="s">
        <v>157</v>
      </c>
      <c r="D4" s="27">
        <v>50827</v>
      </c>
      <c r="E4" s="25" t="s">
        <v>158</v>
      </c>
      <c r="F4" s="25"/>
    </row>
    <row r="5" spans="1:6" s="5" customFormat="1" ht="18" x14ac:dyDescent="0.25">
      <c r="A5" s="25" t="s">
        <v>2</v>
      </c>
      <c r="B5" s="25" t="s">
        <v>3</v>
      </c>
      <c r="C5" s="25" t="s">
        <v>4</v>
      </c>
      <c r="D5" s="27">
        <v>24537</v>
      </c>
      <c r="E5" s="25" t="s">
        <v>5</v>
      </c>
      <c r="F5" s="25"/>
    </row>
    <row r="6" spans="1:6" ht="18" x14ac:dyDescent="0.25">
      <c r="A6" s="20" t="s">
        <v>45</v>
      </c>
      <c r="B6" s="20" t="s">
        <v>46</v>
      </c>
      <c r="C6" s="20" t="s">
        <v>47</v>
      </c>
      <c r="D6" s="26">
        <v>24943</v>
      </c>
      <c r="E6" s="20" t="s">
        <v>48</v>
      </c>
    </row>
    <row r="7" spans="1:6" ht="18" x14ac:dyDescent="0.25">
      <c r="A7" s="20" t="s">
        <v>173</v>
      </c>
      <c r="B7" s="20" t="s">
        <v>174</v>
      </c>
      <c r="C7" s="20" t="s">
        <v>175</v>
      </c>
      <c r="D7" s="26">
        <v>89264</v>
      </c>
      <c r="E7" s="20" t="s">
        <v>176</v>
      </c>
    </row>
    <row r="8" spans="1:6" ht="18" x14ac:dyDescent="0.25">
      <c r="A8" s="20" t="s">
        <v>79</v>
      </c>
      <c r="B8" s="20" t="s">
        <v>80</v>
      </c>
      <c r="C8" s="20" t="s">
        <v>81</v>
      </c>
      <c r="D8" s="26">
        <v>86447</v>
      </c>
      <c r="E8" s="20" t="s">
        <v>82</v>
      </c>
    </row>
    <row r="9" spans="1:6" ht="18" x14ac:dyDescent="0.25">
      <c r="A9" s="20" t="s">
        <v>136</v>
      </c>
      <c r="B9" s="20" t="s">
        <v>137</v>
      </c>
      <c r="C9" s="20" t="s">
        <v>138</v>
      </c>
      <c r="D9" s="26">
        <v>17248</v>
      </c>
      <c r="E9" s="20" t="s">
        <v>125</v>
      </c>
    </row>
    <row r="10" spans="1:6" ht="18" x14ac:dyDescent="0.25">
      <c r="A10" s="20" t="s">
        <v>109</v>
      </c>
      <c r="B10" s="20" t="s">
        <v>172</v>
      </c>
      <c r="C10" s="20" t="s">
        <v>111</v>
      </c>
      <c r="D10" s="26">
        <v>89287</v>
      </c>
      <c r="E10" s="20" t="s">
        <v>112</v>
      </c>
    </row>
    <row r="11" spans="1:6" ht="18" x14ac:dyDescent="0.25">
      <c r="A11" s="20" t="s">
        <v>92</v>
      </c>
      <c r="B11" s="20" t="s">
        <v>93</v>
      </c>
      <c r="C11" s="20" t="s">
        <v>94</v>
      </c>
      <c r="D11" s="26">
        <v>42653</v>
      </c>
      <c r="E11" s="20" t="s">
        <v>95</v>
      </c>
    </row>
    <row r="12" spans="1:6" ht="18" x14ac:dyDescent="0.25">
      <c r="A12" s="20" t="s">
        <v>18</v>
      </c>
      <c r="B12" s="20" t="s">
        <v>21</v>
      </c>
      <c r="C12" s="20" t="s">
        <v>20</v>
      </c>
      <c r="D12" s="26">
        <v>72070</v>
      </c>
      <c r="E12" s="20" t="s">
        <v>16</v>
      </c>
    </row>
    <row r="13" spans="1:6" ht="18" x14ac:dyDescent="0.25">
      <c r="A13" s="20" t="s">
        <v>18</v>
      </c>
      <c r="B13" s="20" t="s">
        <v>19</v>
      </c>
      <c r="C13" s="20" t="s">
        <v>20</v>
      </c>
      <c r="D13" s="26">
        <v>72070</v>
      </c>
      <c r="E13" s="20" t="s">
        <v>16</v>
      </c>
    </row>
    <row r="14" spans="1:6" ht="18" x14ac:dyDescent="0.25">
      <c r="A14" s="20" t="s">
        <v>105</v>
      </c>
      <c r="B14" s="20" t="s">
        <v>106</v>
      </c>
      <c r="C14" s="20" t="s">
        <v>107</v>
      </c>
      <c r="D14" s="26">
        <v>17033</v>
      </c>
      <c r="E14" s="20" t="s">
        <v>108</v>
      </c>
    </row>
    <row r="15" spans="1:6" ht="18" x14ac:dyDescent="0.25">
      <c r="A15" s="20" t="s">
        <v>159</v>
      </c>
      <c r="B15" s="20" t="s">
        <v>160</v>
      </c>
      <c r="C15" s="20" t="s">
        <v>161</v>
      </c>
      <c r="D15" s="26">
        <v>14548</v>
      </c>
      <c r="E15" s="20" t="s">
        <v>162</v>
      </c>
    </row>
    <row r="16" spans="1:6" ht="18" x14ac:dyDescent="0.25">
      <c r="A16" s="62" t="s">
        <v>208</v>
      </c>
      <c r="B16" s="62" t="s">
        <v>191</v>
      </c>
      <c r="C16" s="62" t="s">
        <v>209</v>
      </c>
      <c r="D16" s="63">
        <v>14548</v>
      </c>
      <c r="E16" s="63" t="s">
        <v>162</v>
      </c>
    </row>
    <row r="20" spans="2:2" x14ac:dyDescent="0.25">
      <c r="B20" s="6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8</vt:i4>
      </vt:variant>
    </vt:vector>
  </HeadingPairs>
  <TitlesOfParts>
    <vt:vector size="8" baseType="lpstr">
      <vt:lpstr>haupt</vt:lpstr>
      <vt:lpstr>start</vt:lpstr>
      <vt:lpstr>mitglieder</vt:lpstr>
      <vt:lpstr>Tabelle1</vt:lpstr>
      <vt:lpstr>zahlungen</vt:lpstr>
      <vt:lpstr>serien</vt:lpstr>
      <vt:lpstr>e-mails</vt:lpstr>
      <vt:lpstr>Brief-VW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Peter-Michael Heise</dc:creator>
  <cp:lastModifiedBy>Peter-Michael Heise</cp:lastModifiedBy>
  <dcterms:created xsi:type="dcterms:W3CDTF">2025-08-21T04:33:28Z</dcterms:created>
  <dcterms:modified xsi:type="dcterms:W3CDTF">2026-06-25T07:18:34Z</dcterms:modified>
</cp:coreProperties>
</file>