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defaultThemeVersion="124226"/>
  <bookViews>
    <workbookView xWindow="0" yWindow="0" windowWidth="26640" windowHeight="11565"/>
  </bookViews>
  <sheets>
    <sheet name="Tabelle10" sheetId="1" r:id="rId1"/>
    <sheet name="Schreiben" sheetId="2" r:id="rId2"/>
  </sheets>
  <calcPr calcId="152511"/>
</workbook>
</file>

<file path=xl/calcChain.xml><?xml version="1.0" encoding="utf-8"?>
<calcChain xmlns="http://schemas.openxmlformats.org/spreadsheetml/2006/main">
  <c r="H3" i="1" l="1"/>
  <c r="H4" i="1" l="1"/>
  <c r="I4" i="1" s="1"/>
  <c r="B2" i="1"/>
  <c r="L3" i="1" s="1"/>
  <c r="B3" i="1"/>
  <c r="M3" i="1" s="1"/>
  <c r="B4" i="1"/>
  <c r="B8" i="1"/>
  <c r="O3" i="1" s="1"/>
  <c r="B9" i="1"/>
  <c r="J3" i="1" s="1"/>
  <c r="B10" i="1"/>
  <c r="B11" i="1"/>
  <c r="B12" i="1"/>
  <c r="B13" i="1"/>
  <c r="B14" i="1"/>
  <c r="B15" i="1"/>
  <c r="B16" i="1"/>
  <c r="B17" i="1"/>
  <c r="B18" i="1"/>
  <c r="I3" i="1" l="1"/>
  <c r="K3" i="1"/>
  <c r="I2" i="1"/>
  <c r="N2" i="1"/>
  <c r="M2" i="1"/>
  <c r="L2" i="1"/>
  <c r="K2" i="1"/>
  <c r="J2" i="1"/>
  <c r="O2" i="1"/>
  <c r="N3" i="1"/>
  <c r="P3" i="1" s="1"/>
  <c r="N4" i="1"/>
  <c r="O4" i="1"/>
  <c r="M4" i="1"/>
  <c r="K4" i="1"/>
  <c r="J4" i="1"/>
  <c r="L4" i="1"/>
  <c r="H5" i="1"/>
  <c r="H6" i="1" s="1"/>
  <c r="I5" i="1" l="1"/>
  <c r="P2" i="1"/>
  <c r="P4" i="1"/>
  <c r="N6" i="1"/>
  <c r="O6" i="1"/>
  <c r="M6" i="1"/>
  <c r="K6" i="1"/>
  <c r="L6" i="1"/>
  <c r="J6" i="1"/>
  <c r="O5" i="1"/>
  <c r="N5" i="1"/>
  <c r="L5" i="1"/>
  <c r="J5" i="1"/>
  <c r="M5" i="1"/>
  <c r="K5" i="1"/>
  <c r="H7" i="1"/>
  <c r="I6" i="1"/>
  <c r="P5" i="1" l="1"/>
  <c r="O7" i="1"/>
  <c r="N7" i="1"/>
  <c r="M7" i="1"/>
  <c r="L7" i="1"/>
  <c r="K7" i="1"/>
  <c r="J7" i="1"/>
  <c r="H8" i="1"/>
  <c r="I7" i="1"/>
  <c r="P6" i="1"/>
  <c r="N8" i="1" l="1"/>
  <c r="O8" i="1"/>
  <c r="M8" i="1"/>
  <c r="K8" i="1"/>
  <c r="L8" i="1"/>
  <c r="J8" i="1"/>
  <c r="P7" i="1"/>
  <c r="H9" i="1"/>
  <c r="I8" i="1"/>
  <c r="N9" i="1" l="1"/>
  <c r="O9" i="1"/>
  <c r="M9" i="1"/>
  <c r="L9" i="1"/>
  <c r="K9" i="1"/>
  <c r="J9" i="1"/>
  <c r="P8" i="1"/>
  <c r="H10" i="1"/>
  <c r="I9" i="1"/>
  <c r="N10" i="1" l="1"/>
  <c r="O10" i="1"/>
  <c r="M10" i="1"/>
  <c r="L10" i="1"/>
  <c r="K10" i="1"/>
  <c r="J10" i="1"/>
  <c r="P9" i="1"/>
  <c r="H11" i="1"/>
  <c r="I10" i="1"/>
  <c r="O11" i="1" l="1"/>
  <c r="N11" i="1"/>
  <c r="M11" i="1"/>
  <c r="L11" i="1"/>
  <c r="K11" i="1"/>
  <c r="J11" i="1"/>
  <c r="H12" i="1"/>
  <c r="I11" i="1"/>
  <c r="P10" i="1"/>
  <c r="N12" i="1" l="1"/>
  <c r="O12" i="1"/>
  <c r="M12" i="1"/>
  <c r="L12" i="1"/>
  <c r="K12" i="1"/>
  <c r="J12" i="1"/>
  <c r="P11" i="1"/>
  <c r="H13" i="1"/>
  <c r="I12" i="1"/>
  <c r="O13" i="1" l="1"/>
  <c r="N13" i="1"/>
  <c r="M13" i="1"/>
  <c r="L13" i="1"/>
  <c r="K13" i="1"/>
  <c r="J13" i="1"/>
  <c r="P12" i="1"/>
  <c r="H14" i="1"/>
  <c r="I13" i="1"/>
  <c r="N14" i="1" l="1"/>
  <c r="O14" i="1"/>
  <c r="M14" i="1"/>
  <c r="K14" i="1"/>
  <c r="L14" i="1"/>
  <c r="J14" i="1"/>
  <c r="P13" i="1"/>
  <c r="H15" i="1"/>
  <c r="I14" i="1"/>
  <c r="O15" i="1" l="1"/>
  <c r="N15" i="1"/>
  <c r="M15" i="1"/>
  <c r="L15" i="1"/>
  <c r="K15" i="1"/>
  <c r="J15" i="1"/>
  <c r="P14" i="1"/>
  <c r="H16" i="1"/>
  <c r="I15" i="1"/>
  <c r="N16" i="1" l="1"/>
  <c r="O16" i="1"/>
  <c r="M16" i="1"/>
  <c r="L16" i="1"/>
  <c r="J16" i="1"/>
  <c r="K16" i="1"/>
  <c r="P15" i="1"/>
  <c r="H17" i="1"/>
  <c r="I16" i="1"/>
  <c r="N17" i="1" l="1"/>
  <c r="O17" i="1"/>
  <c r="M17" i="1"/>
  <c r="L17" i="1"/>
  <c r="J17" i="1"/>
  <c r="K17" i="1"/>
  <c r="P16" i="1"/>
  <c r="H18" i="1"/>
  <c r="I17" i="1"/>
  <c r="P17" i="1" l="1"/>
  <c r="N18" i="1"/>
  <c r="O18" i="1"/>
  <c r="M18" i="1"/>
  <c r="L18" i="1"/>
  <c r="K18" i="1"/>
  <c r="J18" i="1"/>
  <c r="H19" i="1"/>
  <c r="I18" i="1"/>
  <c r="O19" i="1" l="1"/>
  <c r="N19" i="1"/>
  <c r="M19" i="1"/>
  <c r="L19" i="1"/>
  <c r="K19" i="1"/>
  <c r="J19" i="1"/>
  <c r="H20" i="1"/>
  <c r="I19" i="1"/>
  <c r="P18" i="1"/>
  <c r="N20" i="1" l="1"/>
  <c r="O20" i="1"/>
  <c r="M20" i="1"/>
  <c r="L20" i="1"/>
  <c r="K20" i="1"/>
  <c r="J20" i="1"/>
  <c r="H21" i="1"/>
  <c r="I20" i="1"/>
  <c r="P19" i="1"/>
  <c r="P20" i="1" l="1"/>
  <c r="O21" i="1"/>
  <c r="N21" i="1"/>
  <c r="M21" i="1"/>
  <c r="L21" i="1"/>
  <c r="J21" i="1"/>
  <c r="K21" i="1"/>
  <c r="H22" i="1"/>
  <c r="I21" i="1"/>
  <c r="P21" i="1" l="1"/>
  <c r="N22" i="1"/>
  <c r="O22" i="1"/>
  <c r="M22" i="1"/>
  <c r="K22" i="1"/>
  <c r="L22" i="1"/>
  <c r="J22" i="1"/>
  <c r="H23" i="1"/>
  <c r="I22" i="1"/>
  <c r="O23" i="1" l="1"/>
  <c r="M23" i="1"/>
  <c r="N23" i="1"/>
  <c r="L23" i="1"/>
  <c r="K23" i="1"/>
  <c r="J23" i="1"/>
  <c r="P22" i="1"/>
  <c r="H24" i="1"/>
  <c r="I23" i="1"/>
  <c r="N24" i="1" l="1"/>
  <c r="O24" i="1"/>
  <c r="M24" i="1"/>
  <c r="L24" i="1"/>
  <c r="K24" i="1"/>
  <c r="J24" i="1"/>
  <c r="P23" i="1"/>
  <c r="H25" i="1"/>
  <c r="I24" i="1"/>
  <c r="N25" i="1" l="1"/>
  <c r="O25" i="1"/>
  <c r="M25" i="1"/>
  <c r="L25" i="1"/>
  <c r="J25" i="1"/>
  <c r="K25" i="1"/>
  <c r="P24" i="1"/>
  <c r="H26" i="1"/>
  <c r="I25" i="1"/>
  <c r="P25" i="1" l="1"/>
  <c r="N26" i="1"/>
  <c r="O26" i="1"/>
  <c r="M26" i="1"/>
  <c r="L26" i="1"/>
  <c r="J26" i="1"/>
  <c r="K26" i="1"/>
  <c r="H27" i="1"/>
  <c r="I26" i="1"/>
  <c r="P26" i="1" l="1"/>
  <c r="O27" i="1"/>
  <c r="N27" i="1"/>
  <c r="M27" i="1"/>
  <c r="L27" i="1"/>
  <c r="K27" i="1"/>
  <c r="J27" i="1"/>
  <c r="H28" i="1"/>
  <c r="I27" i="1"/>
  <c r="N28" i="1" l="1"/>
  <c r="O28" i="1"/>
  <c r="M28" i="1"/>
  <c r="K28" i="1"/>
  <c r="L28" i="1"/>
  <c r="J28" i="1"/>
  <c r="P27" i="1"/>
  <c r="H29" i="1"/>
  <c r="I28" i="1"/>
  <c r="P28" i="1" l="1"/>
  <c r="O29" i="1"/>
  <c r="N29" i="1"/>
  <c r="M29" i="1"/>
  <c r="L29" i="1"/>
  <c r="K29" i="1"/>
  <c r="J29" i="1"/>
  <c r="H30" i="1"/>
  <c r="I29" i="1"/>
  <c r="P29" i="1" l="1"/>
  <c r="N30" i="1"/>
  <c r="O30" i="1"/>
  <c r="M30" i="1"/>
  <c r="K30" i="1"/>
  <c r="L30" i="1"/>
  <c r="J30" i="1"/>
  <c r="H31" i="1"/>
  <c r="I30" i="1"/>
  <c r="O31" i="1" l="1"/>
  <c r="M31" i="1"/>
  <c r="N31" i="1"/>
  <c r="L31" i="1"/>
  <c r="K31" i="1"/>
  <c r="J31" i="1"/>
  <c r="P30" i="1"/>
  <c r="H32" i="1"/>
  <c r="I31" i="1"/>
  <c r="N32" i="1" l="1"/>
  <c r="O32" i="1"/>
  <c r="M32" i="1"/>
  <c r="L32" i="1"/>
  <c r="K32" i="1"/>
  <c r="J32" i="1"/>
  <c r="P31" i="1"/>
  <c r="H33" i="1"/>
  <c r="I32" i="1"/>
  <c r="N33" i="1" l="1"/>
  <c r="O33" i="1"/>
  <c r="M33" i="1"/>
  <c r="L33" i="1"/>
  <c r="J33" i="1"/>
  <c r="K33" i="1"/>
  <c r="H34" i="1"/>
  <c r="I33" i="1"/>
  <c r="P32" i="1"/>
  <c r="N34" i="1" l="1"/>
  <c r="O34" i="1"/>
  <c r="M34" i="1"/>
  <c r="L34" i="1"/>
  <c r="J34" i="1"/>
  <c r="K34" i="1"/>
  <c r="P33" i="1"/>
  <c r="H35" i="1"/>
  <c r="I34" i="1"/>
  <c r="O35" i="1" l="1"/>
  <c r="N35" i="1"/>
  <c r="M35" i="1"/>
  <c r="L35" i="1"/>
  <c r="J35" i="1"/>
  <c r="K35" i="1"/>
  <c r="P34" i="1"/>
  <c r="H36" i="1"/>
  <c r="I35" i="1"/>
  <c r="N36" i="1" l="1"/>
  <c r="O36" i="1"/>
  <c r="M36" i="1"/>
  <c r="K36" i="1"/>
  <c r="J36" i="1"/>
  <c r="L36" i="1"/>
  <c r="P35" i="1"/>
  <c r="H37" i="1"/>
  <c r="I36" i="1"/>
  <c r="O37" i="1" l="1"/>
  <c r="N37" i="1"/>
  <c r="L37" i="1"/>
  <c r="K37" i="1"/>
  <c r="J37" i="1"/>
  <c r="M37" i="1"/>
  <c r="P36" i="1"/>
  <c r="H38" i="1"/>
  <c r="I37" i="1"/>
  <c r="N38" i="1" l="1"/>
  <c r="O38" i="1"/>
  <c r="M38" i="1"/>
  <c r="K38" i="1"/>
  <c r="L38" i="1"/>
  <c r="J38" i="1"/>
  <c r="P37" i="1"/>
  <c r="H39" i="1"/>
  <c r="I38" i="1"/>
  <c r="O39" i="1" l="1"/>
  <c r="M39" i="1"/>
  <c r="N39" i="1"/>
  <c r="K39" i="1"/>
  <c r="L39" i="1"/>
  <c r="J39" i="1"/>
  <c r="H40" i="1"/>
  <c r="I39" i="1"/>
  <c r="P38" i="1"/>
  <c r="N40" i="1" l="1"/>
  <c r="O40" i="1"/>
  <c r="M40" i="1"/>
  <c r="L40" i="1"/>
  <c r="K40" i="1"/>
  <c r="J40" i="1"/>
  <c r="P39" i="1"/>
  <c r="H41" i="1"/>
  <c r="I40" i="1"/>
  <c r="N41" i="1" l="1"/>
  <c r="O41" i="1"/>
  <c r="M41" i="1"/>
  <c r="L41" i="1"/>
  <c r="J41" i="1"/>
  <c r="K41" i="1"/>
  <c r="P40" i="1"/>
  <c r="H42" i="1"/>
  <c r="I41" i="1"/>
  <c r="N42" i="1" l="1"/>
  <c r="O42" i="1"/>
  <c r="M42" i="1"/>
  <c r="L42" i="1"/>
  <c r="K42" i="1"/>
  <c r="J42" i="1"/>
  <c r="H43" i="1"/>
  <c r="I42" i="1"/>
  <c r="P41" i="1"/>
  <c r="O43" i="1" l="1"/>
  <c r="N43" i="1"/>
  <c r="M43" i="1"/>
  <c r="L43" i="1"/>
  <c r="J43" i="1"/>
  <c r="K43" i="1"/>
  <c r="P42" i="1"/>
  <c r="H44" i="1"/>
  <c r="I43" i="1"/>
  <c r="N44" i="1" l="1"/>
  <c r="O44" i="1"/>
  <c r="M44" i="1"/>
  <c r="L44" i="1"/>
  <c r="K44" i="1"/>
  <c r="J44" i="1"/>
  <c r="H45" i="1"/>
  <c r="I44" i="1"/>
  <c r="P43" i="1"/>
  <c r="O45" i="1" l="1"/>
  <c r="N45" i="1"/>
  <c r="M45" i="1"/>
  <c r="L45" i="1"/>
  <c r="K45" i="1"/>
  <c r="J45" i="1"/>
  <c r="P44" i="1"/>
  <c r="H46" i="1"/>
  <c r="I45" i="1"/>
  <c r="N46" i="1" l="1"/>
  <c r="O46" i="1"/>
  <c r="M46" i="1"/>
  <c r="K46" i="1"/>
  <c r="L46" i="1"/>
  <c r="J46" i="1"/>
  <c r="P45" i="1"/>
  <c r="H47" i="1"/>
  <c r="I46" i="1"/>
  <c r="O47" i="1" l="1"/>
  <c r="M47" i="1"/>
  <c r="N47" i="1"/>
  <c r="L47" i="1"/>
  <c r="K47" i="1"/>
  <c r="J47" i="1"/>
  <c r="H48" i="1"/>
  <c r="I47" i="1"/>
  <c r="P46" i="1"/>
  <c r="N48" i="1" l="1"/>
  <c r="O48" i="1"/>
  <c r="M48" i="1"/>
  <c r="L48" i="1"/>
  <c r="K48" i="1"/>
  <c r="J48" i="1"/>
  <c r="P47" i="1"/>
  <c r="H49" i="1"/>
  <c r="I48" i="1"/>
  <c r="N49" i="1" l="1"/>
  <c r="O49" i="1"/>
  <c r="M49" i="1"/>
  <c r="L49" i="1"/>
  <c r="J49" i="1"/>
  <c r="K49" i="1"/>
  <c r="H50" i="1"/>
  <c r="I49" i="1"/>
  <c r="P48" i="1"/>
  <c r="P49" i="1" l="1"/>
  <c r="N50" i="1"/>
  <c r="O50" i="1"/>
  <c r="M50" i="1"/>
  <c r="L50" i="1"/>
  <c r="K50" i="1"/>
  <c r="J50" i="1"/>
  <c r="H51" i="1"/>
  <c r="I50" i="1"/>
  <c r="O51" i="1" l="1"/>
  <c r="N51" i="1"/>
  <c r="M51" i="1"/>
  <c r="L51" i="1"/>
  <c r="J51" i="1"/>
  <c r="K51" i="1"/>
  <c r="P50" i="1"/>
  <c r="H52" i="1"/>
  <c r="I51" i="1"/>
  <c r="N52" i="1" l="1"/>
  <c r="O52" i="1"/>
  <c r="M52" i="1"/>
  <c r="L52" i="1"/>
  <c r="J52" i="1"/>
  <c r="K52" i="1"/>
  <c r="H53" i="1"/>
  <c r="I52" i="1"/>
  <c r="P51" i="1"/>
  <c r="O53" i="1" l="1"/>
  <c r="N53" i="1"/>
  <c r="M53" i="1"/>
  <c r="L53" i="1"/>
  <c r="J53" i="1"/>
  <c r="K53" i="1"/>
  <c r="P52" i="1"/>
  <c r="H54" i="1"/>
  <c r="I53" i="1"/>
  <c r="N54" i="1" l="1"/>
  <c r="O54" i="1"/>
  <c r="M54" i="1"/>
  <c r="L54" i="1"/>
  <c r="K54" i="1"/>
  <c r="J54" i="1"/>
  <c r="P53" i="1"/>
  <c r="H55" i="1"/>
  <c r="I54" i="1"/>
  <c r="O55" i="1" l="1"/>
  <c r="M55" i="1"/>
  <c r="N55" i="1"/>
  <c r="K55" i="1"/>
  <c r="L55" i="1"/>
  <c r="J55" i="1"/>
  <c r="H56" i="1"/>
  <c r="I55" i="1"/>
  <c r="P54" i="1"/>
  <c r="N56" i="1" l="1"/>
  <c r="O56" i="1"/>
  <c r="M56" i="1"/>
  <c r="L56" i="1"/>
  <c r="K56" i="1"/>
  <c r="J56" i="1"/>
  <c r="P55" i="1"/>
  <c r="H57" i="1"/>
  <c r="I56" i="1"/>
  <c r="N57" i="1" l="1"/>
  <c r="O57" i="1"/>
  <c r="M57" i="1"/>
  <c r="L57" i="1"/>
  <c r="J57" i="1"/>
  <c r="K57" i="1"/>
  <c r="P56" i="1"/>
  <c r="H58" i="1"/>
  <c r="I57" i="1"/>
  <c r="N58" i="1" l="1"/>
  <c r="O58" i="1"/>
  <c r="M58" i="1"/>
  <c r="L58" i="1"/>
  <c r="K58" i="1"/>
  <c r="J58" i="1"/>
  <c r="P57" i="1"/>
  <c r="H59" i="1"/>
  <c r="I58" i="1"/>
  <c r="O59" i="1" l="1"/>
  <c r="N59" i="1"/>
  <c r="M59" i="1"/>
  <c r="L59" i="1"/>
  <c r="J59" i="1"/>
  <c r="K59" i="1"/>
  <c r="P58" i="1"/>
  <c r="H60" i="1"/>
  <c r="I59" i="1"/>
  <c r="N60" i="1" l="1"/>
  <c r="O60" i="1"/>
  <c r="M60" i="1"/>
  <c r="L60" i="1"/>
  <c r="K60" i="1"/>
  <c r="J60" i="1"/>
  <c r="P59" i="1"/>
  <c r="H61" i="1"/>
  <c r="I60" i="1"/>
  <c r="O61" i="1" l="1"/>
  <c r="N61" i="1"/>
  <c r="M61" i="1"/>
  <c r="L61" i="1"/>
  <c r="J61" i="1"/>
  <c r="K61" i="1"/>
  <c r="H62" i="1"/>
  <c r="I61" i="1"/>
  <c r="P60" i="1"/>
  <c r="N62" i="1" l="1"/>
  <c r="O62" i="1"/>
  <c r="M62" i="1"/>
  <c r="L62" i="1"/>
  <c r="K62" i="1"/>
  <c r="J62" i="1"/>
  <c r="P61" i="1"/>
  <c r="H63" i="1"/>
  <c r="I62" i="1"/>
  <c r="O63" i="1" l="1"/>
  <c r="M63" i="1"/>
  <c r="N63" i="1"/>
  <c r="K63" i="1"/>
  <c r="L63" i="1"/>
  <c r="J63" i="1"/>
  <c r="P62" i="1"/>
  <c r="H64" i="1"/>
  <c r="I63" i="1"/>
  <c r="N64" i="1" l="1"/>
  <c r="O64" i="1"/>
  <c r="M64" i="1"/>
  <c r="L64" i="1"/>
  <c r="K64" i="1"/>
  <c r="J64" i="1"/>
  <c r="H65" i="1"/>
  <c r="I64" i="1"/>
  <c r="P63" i="1"/>
  <c r="N65" i="1" l="1"/>
  <c r="O65" i="1"/>
  <c r="M65" i="1"/>
  <c r="L65" i="1"/>
  <c r="J65" i="1"/>
  <c r="K65" i="1"/>
  <c r="P64" i="1"/>
  <c r="H66" i="1"/>
  <c r="I65" i="1"/>
  <c r="N66" i="1" l="1"/>
  <c r="O66" i="1"/>
  <c r="M66" i="1"/>
  <c r="L66" i="1"/>
  <c r="K66" i="1"/>
  <c r="J66" i="1"/>
  <c r="P65" i="1"/>
  <c r="H67" i="1"/>
  <c r="I66" i="1"/>
  <c r="O67" i="1" l="1"/>
  <c r="N67" i="1"/>
  <c r="M67" i="1"/>
  <c r="L67" i="1"/>
  <c r="J67" i="1"/>
  <c r="K67" i="1"/>
  <c r="P66" i="1"/>
  <c r="H68" i="1"/>
  <c r="I67" i="1"/>
  <c r="N68" i="1" l="1"/>
  <c r="O68" i="1"/>
  <c r="M68" i="1"/>
  <c r="K68" i="1"/>
  <c r="L68" i="1"/>
  <c r="J68" i="1"/>
  <c r="P67" i="1"/>
  <c r="H69" i="1"/>
  <c r="I68" i="1"/>
  <c r="O69" i="1" l="1"/>
  <c r="N69" i="1"/>
  <c r="L69" i="1"/>
  <c r="J69" i="1"/>
  <c r="M69" i="1"/>
  <c r="K69" i="1"/>
  <c r="H70" i="1"/>
  <c r="I69" i="1"/>
  <c r="P68" i="1"/>
  <c r="P69" i="1" l="1"/>
  <c r="N70" i="1"/>
  <c r="O70" i="1"/>
  <c r="M70" i="1"/>
  <c r="L70" i="1"/>
  <c r="K70" i="1"/>
  <c r="J70" i="1"/>
  <c r="H71" i="1"/>
  <c r="I70" i="1"/>
  <c r="O71" i="1" l="1"/>
  <c r="N71" i="1"/>
  <c r="M71" i="1"/>
  <c r="K71" i="1"/>
  <c r="L71" i="1"/>
  <c r="J71" i="1"/>
  <c r="P70" i="1"/>
  <c r="H72" i="1"/>
  <c r="I71" i="1"/>
  <c r="N72" i="1" l="1"/>
  <c r="O72" i="1"/>
  <c r="M72" i="1"/>
  <c r="L72" i="1"/>
  <c r="K72" i="1"/>
  <c r="J72" i="1"/>
  <c r="P71" i="1"/>
  <c r="H73" i="1"/>
  <c r="I72" i="1"/>
  <c r="N73" i="1" l="1"/>
  <c r="O73" i="1"/>
  <c r="M73" i="1"/>
  <c r="L73" i="1"/>
  <c r="J73" i="1"/>
  <c r="K73" i="1"/>
  <c r="P72" i="1"/>
  <c r="H74" i="1"/>
  <c r="I73" i="1"/>
  <c r="N74" i="1" l="1"/>
  <c r="O74" i="1"/>
  <c r="M74" i="1"/>
  <c r="L74" i="1"/>
  <c r="K74" i="1"/>
  <c r="J74" i="1"/>
  <c r="H75" i="1"/>
  <c r="I74" i="1"/>
  <c r="P73" i="1"/>
  <c r="O75" i="1" l="1"/>
  <c r="N75" i="1"/>
  <c r="M75" i="1"/>
  <c r="L75" i="1"/>
  <c r="J75" i="1"/>
  <c r="K75" i="1"/>
  <c r="P74" i="1"/>
  <c r="H76" i="1"/>
  <c r="I75" i="1"/>
  <c r="N76" i="1" l="1"/>
  <c r="O76" i="1"/>
  <c r="M76" i="1"/>
  <c r="L76" i="1"/>
  <c r="J76" i="1"/>
  <c r="K76" i="1"/>
  <c r="H77" i="1"/>
  <c r="I76" i="1"/>
  <c r="P75" i="1"/>
  <c r="O77" i="1" l="1"/>
  <c r="N77" i="1"/>
  <c r="M77" i="1"/>
  <c r="L77" i="1"/>
  <c r="J77" i="1"/>
  <c r="K77" i="1"/>
  <c r="P76" i="1"/>
  <c r="H78" i="1"/>
  <c r="I77" i="1"/>
  <c r="N78" i="1" l="1"/>
  <c r="O78" i="1"/>
  <c r="M78" i="1"/>
  <c r="L78" i="1"/>
  <c r="K78" i="1"/>
  <c r="J78" i="1"/>
  <c r="P77" i="1"/>
  <c r="H79" i="1"/>
  <c r="I78" i="1"/>
  <c r="O79" i="1" l="1"/>
  <c r="M79" i="1"/>
  <c r="N79" i="1"/>
  <c r="L79" i="1"/>
  <c r="K79" i="1"/>
  <c r="J79" i="1"/>
  <c r="P78" i="1"/>
  <c r="H80" i="1"/>
  <c r="I79" i="1"/>
  <c r="N80" i="1" l="1"/>
  <c r="O80" i="1"/>
  <c r="M80" i="1"/>
  <c r="L80" i="1"/>
  <c r="K80" i="1"/>
  <c r="J80" i="1"/>
  <c r="H81" i="1"/>
  <c r="I80" i="1"/>
  <c r="P79" i="1"/>
  <c r="N81" i="1" l="1"/>
  <c r="O81" i="1"/>
  <c r="M81" i="1"/>
  <c r="L81" i="1"/>
  <c r="J81" i="1"/>
  <c r="K81" i="1"/>
  <c r="P80" i="1"/>
  <c r="H82" i="1"/>
  <c r="I81" i="1"/>
  <c r="N82" i="1" l="1"/>
  <c r="O82" i="1"/>
  <c r="M82" i="1"/>
  <c r="L82" i="1"/>
  <c r="K82" i="1"/>
  <c r="J82" i="1"/>
  <c r="P81" i="1"/>
  <c r="H83" i="1"/>
  <c r="I82" i="1"/>
  <c r="O83" i="1" l="1"/>
  <c r="N83" i="1"/>
  <c r="M83" i="1"/>
  <c r="L83" i="1"/>
  <c r="J83" i="1"/>
  <c r="K83" i="1"/>
  <c r="P82" i="1"/>
  <c r="H84" i="1"/>
  <c r="I83" i="1"/>
  <c r="N84" i="1" l="1"/>
  <c r="O84" i="1"/>
  <c r="M84" i="1"/>
  <c r="L84" i="1"/>
  <c r="J84" i="1"/>
  <c r="K84" i="1"/>
  <c r="P83" i="1"/>
  <c r="H85" i="1"/>
  <c r="I84" i="1"/>
  <c r="O85" i="1" l="1"/>
  <c r="N85" i="1"/>
  <c r="M85" i="1"/>
  <c r="L85" i="1"/>
  <c r="J85" i="1"/>
  <c r="K85" i="1"/>
  <c r="P84" i="1"/>
  <c r="H86" i="1"/>
  <c r="I85" i="1"/>
  <c r="N86" i="1" l="1"/>
  <c r="O86" i="1"/>
  <c r="M86" i="1"/>
  <c r="L86" i="1"/>
  <c r="K86" i="1"/>
  <c r="J86" i="1"/>
  <c r="P85" i="1"/>
  <c r="H87" i="1"/>
  <c r="I86" i="1"/>
  <c r="O87" i="1" l="1"/>
  <c r="M87" i="1"/>
  <c r="N87" i="1"/>
  <c r="K87" i="1"/>
  <c r="L87" i="1"/>
  <c r="J87" i="1"/>
  <c r="P86" i="1"/>
  <c r="H88" i="1"/>
  <c r="I87" i="1"/>
  <c r="N88" i="1" l="1"/>
  <c r="O88" i="1"/>
  <c r="M88" i="1"/>
  <c r="L88" i="1"/>
  <c r="K88" i="1"/>
  <c r="J88" i="1"/>
  <c r="P87" i="1"/>
  <c r="H89" i="1"/>
  <c r="I88" i="1"/>
  <c r="N89" i="1" l="1"/>
  <c r="O89" i="1"/>
  <c r="M89" i="1"/>
  <c r="L89" i="1"/>
  <c r="J89" i="1"/>
  <c r="K89" i="1"/>
  <c r="P88" i="1"/>
  <c r="H90" i="1"/>
  <c r="I89" i="1"/>
  <c r="N90" i="1" l="1"/>
  <c r="O90" i="1"/>
  <c r="M90" i="1"/>
  <c r="L90" i="1"/>
  <c r="K90" i="1"/>
  <c r="J90" i="1"/>
  <c r="P89" i="1"/>
  <c r="H91" i="1"/>
  <c r="I90" i="1"/>
  <c r="O91" i="1" l="1"/>
  <c r="N91" i="1"/>
  <c r="M91" i="1"/>
  <c r="L91" i="1"/>
  <c r="J91" i="1"/>
  <c r="K91" i="1"/>
  <c r="P90" i="1"/>
  <c r="H92" i="1"/>
  <c r="I91" i="1"/>
  <c r="N92" i="1" l="1"/>
  <c r="O92" i="1"/>
  <c r="M92" i="1"/>
  <c r="L92" i="1"/>
  <c r="K92" i="1"/>
  <c r="J92" i="1"/>
  <c r="P91" i="1"/>
  <c r="H93" i="1"/>
  <c r="I92" i="1"/>
  <c r="O93" i="1" l="1"/>
  <c r="N93" i="1"/>
  <c r="M93" i="1"/>
  <c r="L93" i="1"/>
  <c r="J93" i="1"/>
  <c r="K93" i="1"/>
  <c r="H94" i="1"/>
  <c r="I93" i="1"/>
  <c r="P92" i="1"/>
  <c r="N94" i="1" l="1"/>
  <c r="O94" i="1"/>
  <c r="M94" i="1"/>
  <c r="L94" i="1"/>
  <c r="K94" i="1"/>
  <c r="J94" i="1"/>
  <c r="P93" i="1"/>
  <c r="H95" i="1"/>
  <c r="I94" i="1"/>
  <c r="O95" i="1" l="1"/>
  <c r="M95" i="1"/>
  <c r="N95" i="1"/>
  <c r="K95" i="1"/>
  <c r="L95" i="1"/>
  <c r="J95" i="1"/>
  <c r="P94" i="1"/>
  <c r="H96" i="1"/>
  <c r="I95" i="1"/>
  <c r="N96" i="1" l="1"/>
  <c r="O96" i="1"/>
  <c r="M96" i="1"/>
  <c r="L96" i="1"/>
  <c r="K96" i="1"/>
  <c r="J96" i="1"/>
  <c r="P95" i="1"/>
  <c r="H97" i="1"/>
  <c r="I96" i="1"/>
  <c r="N97" i="1" l="1"/>
  <c r="O97" i="1"/>
  <c r="M97" i="1"/>
  <c r="L97" i="1"/>
  <c r="K97" i="1"/>
  <c r="J97" i="1"/>
  <c r="P96" i="1"/>
  <c r="H98" i="1"/>
  <c r="I97" i="1"/>
  <c r="N98" i="1" l="1"/>
  <c r="O98" i="1"/>
  <c r="M98" i="1"/>
  <c r="L98" i="1"/>
  <c r="K98" i="1"/>
  <c r="J98" i="1"/>
  <c r="P97" i="1"/>
  <c r="H99" i="1"/>
  <c r="I98" i="1"/>
  <c r="O99" i="1" l="1"/>
  <c r="N99" i="1"/>
  <c r="M99" i="1"/>
  <c r="L99" i="1"/>
  <c r="J99" i="1"/>
  <c r="K99" i="1"/>
  <c r="H100" i="1"/>
  <c r="I99" i="1"/>
  <c r="P98" i="1"/>
  <c r="N100" i="1" l="1"/>
  <c r="O100" i="1"/>
  <c r="M100" i="1"/>
  <c r="L100" i="1"/>
  <c r="K100" i="1"/>
  <c r="J100" i="1"/>
  <c r="P99" i="1"/>
  <c r="H101" i="1"/>
  <c r="I100" i="1"/>
  <c r="O101" i="1" l="1"/>
  <c r="N101" i="1"/>
  <c r="L101" i="1"/>
  <c r="M101" i="1"/>
  <c r="J101" i="1"/>
  <c r="K101" i="1"/>
  <c r="P100" i="1"/>
  <c r="H102" i="1"/>
  <c r="I101" i="1"/>
  <c r="N102" i="1" l="1"/>
  <c r="O102" i="1"/>
  <c r="M102" i="1"/>
  <c r="L102" i="1"/>
  <c r="K102" i="1"/>
  <c r="J102" i="1"/>
  <c r="H103" i="1"/>
  <c r="I102" i="1"/>
  <c r="P101" i="1"/>
  <c r="O103" i="1" l="1"/>
  <c r="N103" i="1"/>
  <c r="M103" i="1"/>
  <c r="K103" i="1"/>
  <c r="L103" i="1"/>
  <c r="J103" i="1"/>
  <c r="P102" i="1"/>
  <c r="H104" i="1"/>
  <c r="I103" i="1"/>
  <c r="N104" i="1" l="1"/>
  <c r="O104" i="1"/>
  <c r="M104" i="1"/>
  <c r="L104" i="1"/>
  <c r="K104" i="1"/>
  <c r="J104" i="1"/>
  <c r="H105" i="1"/>
  <c r="I104" i="1"/>
  <c r="P103" i="1"/>
  <c r="N105" i="1" l="1"/>
  <c r="O105" i="1"/>
  <c r="M105" i="1"/>
  <c r="L105" i="1"/>
  <c r="J105" i="1"/>
  <c r="K105" i="1"/>
  <c r="P104" i="1"/>
  <c r="H106" i="1"/>
  <c r="I105" i="1"/>
  <c r="N106" i="1" l="1"/>
  <c r="O106" i="1"/>
  <c r="M106" i="1"/>
  <c r="L106" i="1"/>
  <c r="K106" i="1"/>
  <c r="J106" i="1"/>
  <c r="H107" i="1"/>
  <c r="I106" i="1"/>
  <c r="P105" i="1"/>
  <c r="O107" i="1" l="1"/>
  <c r="N107" i="1"/>
  <c r="M107" i="1"/>
  <c r="L107" i="1"/>
  <c r="J107" i="1"/>
  <c r="K107" i="1"/>
  <c r="P106" i="1"/>
  <c r="H108" i="1"/>
  <c r="I107" i="1"/>
  <c r="N108" i="1" l="1"/>
  <c r="O108" i="1"/>
  <c r="M108" i="1"/>
  <c r="L108" i="1"/>
  <c r="J108" i="1"/>
  <c r="K108" i="1"/>
  <c r="H109" i="1"/>
  <c r="I108" i="1"/>
  <c r="P107" i="1"/>
  <c r="O109" i="1" l="1"/>
  <c r="N109" i="1"/>
  <c r="M109" i="1"/>
  <c r="L109" i="1"/>
  <c r="K109" i="1"/>
  <c r="J109" i="1"/>
  <c r="P108" i="1"/>
  <c r="H110" i="1"/>
  <c r="I109" i="1"/>
  <c r="N110" i="1" l="1"/>
  <c r="O110" i="1"/>
  <c r="M110" i="1"/>
  <c r="L110" i="1"/>
  <c r="K110" i="1"/>
  <c r="J110" i="1"/>
  <c r="H111" i="1"/>
  <c r="I110" i="1"/>
  <c r="P109" i="1"/>
  <c r="O111" i="1" l="1"/>
  <c r="M111" i="1"/>
  <c r="N111" i="1"/>
  <c r="L111" i="1"/>
  <c r="K111" i="1"/>
  <c r="J111" i="1"/>
  <c r="P110" i="1"/>
  <c r="H112" i="1"/>
  <c r="I111" i="1"/>
  <c r="N112" i="1" l="1"/>
  <c r="O112" i="1"/>
  <c r="M112" i="1"/>
  <c r="L112" i="1"/>
  <c r="K112" i="1"/>
  <c r="J112" i="1"/>
  <c r="H113" i="1"/>
  <c r="I112" i="1"/>
  <c r="P111" i="1"/>
  <c r="N113" i="1" l="1"/>
  <c r="O113" i="1"/>
  <c r="M113" i="1"/>
  <c r="L113" i="1"/>
  <c r="K113" i="1"/>
  <c r="J113" i="1"/>
  <c r="P112" i="1"/>
  <c r="H114" i="1"/>
  <c r="I113" i="1"/>
  <c r="N114" i="1" l="1"/>
  <c r="O114" i="1"/>
  <c r="M114" i="1"/>
  <c r="L114" i="1"/>
  <c r="K114" i="1"/>
  <c r="J114" i="1"/>
  <c r="H115" i="1"/>
  <c r="I114" i="1"/>
  <c r="P113" i="1"/>
  <c r="O115" i="1" l="1"/>
  <c r="N115" i="1"/>
  <c r="M115" i="1"/>
  <c r="L115" i="1"/>
  <c r="J115" i="1"/>
  <c r="K115" i="1"/>
  <c r="P114" i="1"/>
  <c r="H116" i="1"/>
  <c r="I115" i="1"/>
  <c r="N116" i="1" l="1"/>
  <c r="O116" i="1"/>
  <c r="M116" i="1"/>
  <c r="L116" i="1"/>
  <c r="J116" i="1"/>
  <c r="K116" i="1"/>
  <c r="H117" i="1"/>
  <c r="I116" i="1"/>
  <c r="P115" i="1"/>
  <c r="O117" i="1" l="1"/>
  <c r="N117" i="1"/>
  <c r="M117" i="1"/>
  <c r="L117" i="1"/>
  <c r="K117" i="1"/>
  <c r="J117" i="1"/>
  <c r="P116" i="1"/>
  <c r="H118" i="1"/>
  <c r="I117" i="1"/>
  <c r="N118" i="1" l="1"/>
  <c r="O118" i="1"/>
  <c r="M118" i="1"/>
  <c r="L118" i="1"/>
  <c r="K118" i="1"/>
  <c r="J118" i="1"/>
  <c r="P117" i="1"/>
  <c r="H119" i="1"/>
  <c r="I118" i="1"/>
  <c r="O119" i="1" l="1"/>
  <c r="M119" i="1"/>
  <c r="N119" i="1"/>
  <c r="K119" i="1"/>
  <c r="L119" i="1"/>
  <c r="J119" i="1"/>
  <c r="P118" i="1"/>
  <c r="H120" i="1"/>
  <c r="I119" i="1"/>
  <c r="N120" i="1" l="1"/>
  <c r="O120" i="1"/>
  <c r="M120" i="1"/>
  <c r="L120" i="1"/>
  <c r="K120" i="1"/>
  <c r="J120" i="1"/>
  <c r="H121" i="1"/>
  <c r="I120" i="1"/>
  <c r="P119" i="1"/>
  <c r="N121" i="1" l="1"/>
  <c r="O121" i="1"/>
  <c r="M121" i="1"/>
  <c r="L121" i="1"/>
  <c r="K121" i="1"/>
  <c r="J121" i="1"/>
  <c r="P120" i="1"/>
  <c r="H122" i="1"/>
  <c r="I121" i="1"/>
  <c r="N122" i="1" l="1"/>
  <c r="O122" i="1"/>
  <c r="M122" i="1"/>
  <c r="L122" i="1"/>
  <c r="K122" i="1"/>
  <c r="J122" i="1"/>
  <c r="H123" i="1"/>
  <c r="I122" i="1"/>
  <c r="P121" i="1"/>
  <c r="O123" i="1" l="1"/>
  <c r="N123" i="1"/>
  <c r="M123" i="1"/>
  <c r="L123" i="1"/>
  <c r="K123" i="1"/>
  <c r="J123" i="1"/>
  <c r="P122" i="1"/>
  <c r="H124" i="1"/>
  <c r="I123" i="1"/>
  <c r="N124" i="1" l="1"/>
  <c r="O124" i="1"/>
  <c r="M124" i="1"/>
  <c r="L124" i="1"/>
  <c r="K124" i="1"/>
  <c r="J124" i="1"/>
  <c r="H125" i="1"/>
  <c r="I124" i="1"/>
  <c r="P123" i="1"/>
  <c r="O125" i="1" l="1"/>
  <c r="N125" i="1"/>
  <c r="M125" i="1"/>
  <c r="L125" i="1"/>
  <c r="K125" i="1"/>
  <c r="J125" i="1"/>
  <c r="P124" i="1"/>
  <c r="H126" i="1"/>
  <c r="I125" i="1"/>
  <c r="N126" i="1" l="1"/>
  <c r="O126" i="1"/>
  <c r="M126" i="1"/>
  <c r="L126" i="1"/>
  <c r="K126" i="1"/>
  <c r="J126" i="1"/>
  <c r="H127" i="1"/>
  <c r="I126" i="1"/>
  <c r="P125" i="1"/>
  <c r="O127" i="1" l="1"/>
  <c r="M127" i="1"/>
  <c r="N127" i="1"/>
  <c r="K127" i="1"/>
  <c r="L127" i="1"/>
  <c r="J127" i="1"/>
  <c r="P126" i="1"/>
  <c r="H128" i="1"/>
  <c r="I127" i="1"/>
  <c r="N128" i="1" l="1"/>
  <c r="O128" i="1"/>
  <c r="M128" i="1"/>
  <c r="L128" i="1"/>
  <c r="K128" i="1"/>
  <c r="J128" i="1"/>
  <c r="H129" i="1"/>
  <c r="I128" i="1"/>
  <c r="P127" i="1"/>
  <c r="N129" i="1" l="1"/>
  <c r="O129" i="1"/>
  <c r="M129" i="1"/>
  <c r="L129" i="1"/>
  <c r="K129" i="1"/>
  <c r="J129" i="1"/>
  <c r="P128" i="1"/>
  <c r="H130" i="1"/>
  <c r="I129" i="1"/>
  <c r="N130" i="1" l="1"/>
  <c r="O130" i="1"/>
  <c r="M130" i="1"/>
  <c r="L130" i="1"/>
  <c r="K130" i="1"/>
  <c r="J130" i="1"/>
  <c r="H131" i="1"/>
  <c r="I130" i="1"/>
  <c r="P129" i="1"/>
  <c r="O131" i="1" l="1"/>
  <c r="N131" i="1"/>
  <c r="M131" i="1"/>
  <c r="L131" i="1"/>
  <c r="K131" i="1"/>
  <c r="J131" i="1"/>
  <c r="P130" i="1"/>
  <c r="H132" i="1"/>
  <c r="I131" i="1"/>
  <c r="N132" i="1" l="1"/>
  <c r="O132" i="1"/>
  <c r="M132" i="1"/>
  <c r="J132" i="1"/>
  <c r="K132" i="1"/>
  <c r="L132" i="1"/>
  <c r="H133" i="1"/>
  <c r="I132" i="1"/>
  <c r="P131" i="1"/>
  <c r="O133" i="1" l="1"/>
  <c r="N133" i="1"/>
  <c r="L133" i="1"/>
  <c r="M133" i="1"/>
  <c r="K133" i="1"/>
  <c r="J133" i="1"/>
  <c r="P132" i="1"/>
  <c r="H134" i="1"/>
  <c r="I133" i="1"/>
  <c r="N134" i="1" l="1"/>
  <c r="O134" i="1"/>
  <c r="M134" i="1"/>
  <c r="L134" i="1"/>
  <c r="K134" i="1"/>
  <c r="J134" i="1"/>
  <c r="H135" i="1"/>
  <c r="I134" i="1"/>
  <c r="P133" i="1"/>
  <c r="O135" i="1" l="1"/>
  <c r="N135" i="1"/>
  <c r="M135" i="1"/>
  <c r="K135" i="1"/>
  <c r="L135" i="1"/>
  <c r="J135" i="1"/>
  <c r="P134" i="1"/>
  <c r="H136" i="1"/>
  <c r="I135" i="1"/>
  <c r="N136" i="1" l="1"/>
  <c r="O136" i="1"/>
  <c r="M136" i="1"/>
  <c r="L136" i="1"/>
  <c r="K136" i="1"/>
  <c r="J136" i="1"/>
  <c r="H137" i="1"/>
  <c r="I136" i="1"/>
  <c r="P135" i="1"/>
  <c r="N137" i="1" l="1"/>
  <c r="O137" i="1"/>
  <c r="M137" i="1"/>
  <c r="L137" i="1"/>
  <c r="J137" i="1"/>
  <c r="K137" i="1"/>
  <c r="P136" i="1"/>
  <c r="H138" i="1"/>
  <c r="I137" i="1"/>
  <c r="N138" i="1" l="1"/>
  <c r="O138" i="1"/>
  <c r="M138" i="1"/>
  <c r="L138" i="1"/>
  <c r="K138" i="1"/>
  <c r="J138" i="1"/>
  <c r="H139" i="1"/>
  <c r="I138" i="1"/>
  <c r="P137" i="1"/>
  <c r="O139" i="1" l="1"/>
  <c r="N139" i="1"/>
  <c r="M139" i="1"/>
  <c r="L139" i="1"/>
  <c r="K139" i="1"/>
  <c r="J139" i="1"/>
  <c r="P138" i="1"/>
  <c r="H140" i="1"/>
  <c r="I139" i="1"/>
  <c r="N140" i="1" l="1"/>
  <c r="O140" i="1"/>
  <c r="M140" i="1"/>
  <c r="L140" i="1"/>
  <c r="J140" i="1"/>
  <c r="K140" i="1"/>
  <c r="H141" i="1"/>
  <c r="I140" i="1"/>
  <c r="P139" i="1"/>
  <c r="O141" i="1" l="1"/>
  <c r="N141" i="1"/>
  <c r="M141" i="1"/>
  <c r="L141" i="1"/>
  <c r="K141" i="1"/>
  <c r="J141" i="1"/>
  <c r="P140" i="1"/>
  <c r="H142" i="1"/>
  <c r="I141" i="1"/>
  <c r="N142" i="1" l="1"/>
  <c r="O142" i="1"/>
  <c r="M142" i="1"/>
  <c r="L142" i="1"/>
  <c r="K142" i="1"/>
  <c r="J142" i="1"/>
  <c r="P141" i="1"/>
  <c r="H143" i="1"/>
  <c r="I142" i="1"/>
  <c r="O143" i="1" l="1"/>
  <c r="M143" i="1"/>
  <c r="N143" i="1"/>
  <c r="L143" i="1"/>
  <c r="K143" i="1"/>
  <c r="J143" i="1"/>
  <c r="P142" i="1"/>
  <c r="H144" i="1"/>
  <c r="I143" i="1"/>
  <c r="N144" i="1" l="1"/>
  <c r="O144" i="1"/>
  <c r="M144" i="1"/>
  <c r="L144" i="1"/>
  <c r="K144" i="1"/>
  <c r="J144" i="1"/>
  <c r="P143" i="1"/>
  <c r="H145" i="1"/>
  <c r="I144" i="1"/>
  <c r="N145" i="1" l="1"/>
  <c r="O145" i="1"/>
  <c r="M145" i="1"/>
  <c r="L145" i="1"/>
  <c r="J145" i="1"/>
  <c r="K145" i="1"/>
  <c r="H146" i="1"/>
  <c r="I145" i="1"/>
  <c r="P144" i="1"/>
  <c r="N146" i="1" l="1"/>
  <c r="O146" i="1"/>
  <c r="M146" i="1"/>
  <c r="L146" i="1"/>
  <c r="K146" i="1"/>
  <c r="J146" i="1"/>
  <c r="P145" i="1"/>
  <c r="H147" i="1"/>
  <c r="I146" i="1"/>
  <c r="O147" i="1" l="1"/>
  <c r="N147" i="1"/>
  <c r="M147" i="1"/>
  <c r="L147" i="1"/>
  <c r="K147" i="1"/>
  <c r="J147" i="1"/>
  <c r="H148" i="1"/>
  <c r="I147" i="1"/>
  <c r="P146" i="1"/>
  <c r="N148" i="1" l="1"/>
  <c r="O148" i="1"/>
  <c r="M148" i="1"/>
  <c r="L148" i="1"/>
  <c r="J148" i="1"/>
  <c r="K148" i="1"/>
  <c r="P147" i="1"/>
  <c r="H149" i="1"/>
  <c r="I148" i="1"/>
  <c r="O149" i="1" l="1"/>
  <c r="N149" i="1"/>
  <c r="M149" i="1"/>
  <c r="L149" i="1"/>
  <c r="K149" i="1"/>
  <c r="J149" i="1"/>
  <c r="H150" i="1"/>
  <c r="I149" i="1"/>
  <c r="P148" i="1"/>
  <c r="N150" i="1" l="1"/>
  <c r="O150" i="1"/>
  <c r="M150" i="1"/>
  <c r="L150" i="1"/>
  <c r="K150" i="1"/>
  <c r="J150" i="1"/>
  <c r="P149" i="1"/>
  <c r="H151" i="1"/>
  <c r="I150" i="1"/>
  <c r="O151" i="1" l="1"/>
  <c r="M151" i="1"/>
  <c r="N151" i="1"/>
  <c r="K151" i="1"/>
  <c r="L151" i="1"/>
  <c r="J151" i="1"/>
  <c r="H152" i="1"/>
  <c r="I151" i="1"/>
  <c r="P150" i="1"/>
  <c r="N152" i="1" l="1"/>
  <c r="O152" i="1"/>
  <c r="M152" i="1"/>
  <c r="L152" i="1"/>
  <c r="K152" i="1"/>
  <c r="J152" i="1"/>
  <c r="P151" i="1"/>
  <c r="H153" i="1"/>
  <c r="I152" i="1"/>
  <c r="N153" i="1" l="1"/>
  <c r="O153" i="1"/>
  <c r="M153" i="1"/>
  <c r="L153" i="1"/>
  <c r="K153" i="1"/>
  <c r="J153" i="1"/>
  <c r="H154" i="1"/>
  <c r="I153" i="1"/>
  <c r="P152" i="1"/>
  <c r="N154" i="1" l="1"/>
  <c r="O154" i="1"/>
  <c r="M154" i="1"/>
  <c r="L154" i="1"/>
  <c r="K154" i="1"/>
  <c r="J154" i="1"/>
  <c r="P153" i="1"/>
  <c r="H155" i="1"/>
  <c r="I154" i="1"/>
  <c r="O155" i="1" l="1"/>
  <c r="N155" i="1"/>
  <c r="M155" i="1"/>
  <c r="L155" i="1"/>
  <c r="K155" i="1"/>
  <c r="J155" i="1"/>
  <c r="H156" i="1"/>
  <c r="I155" i="1"/>
  <c r="P154" i="1"/>
  <c r="N156" i="1" l="1"/>
  <c r="O156" i="1"/>
  <c r="M156" i="1"/>
  <c r="L156" i="1"/>
  <c r="K156" i="1"/>
  <c r="J156" i="1"/>
  <c r="P155" i="1"/>
  <c r="H157" i="1"/>
  <c r="I156" i="1"/>
  <c r="O157" i="1" l="1"/>
  <c r="N157" i="1"/>
  <c r="M157" i="1"/>
  <c r="L157" i="1"/>
  <c r="K157" i="1"/>
  <c r="J157" i="1"/>
  <c r="H158" i="1"/>
  <c r="I157" i="1"/>
  <c r="P156" i="1"/>
  <c r="N158" i="1" l="1"/>
  <c r="O158" i="1"/>
  <c r="M158" i="1"/>
  <c r="L158" i="1"/>
  <c r="K158" i="1"/>
  <c r="J158" i="1"/>
  <c r="P157" i="1"/>
  <c r="H159" i="1"/>
  <c r="I158" i="1"/>
  <c r="O159" i="1" l="1"/>
  <c r="M159" i="1"/>
  <c r="N159" i="1"/>
  <c r="K159" i="1"/>
  <c r="L159" i="1"/>
  <c r="J159" i="1"/>
  <c r="H160" i="1"/>
  <c r="I159" i="1"/>
  <c r="P158" i="1"/>
  <c r="N160" i="1" l="1"/>
  <c r="O160" i="1"/>
  <c r="M160" i="1"/>
  <c r="L160" i="1"/>
  <c r="K160" i="1"/>
  <c r="J160" i="1"/>
  <c r="P159" i="1"/>
  <c r="H161" i="1"/>
  <c r="I160" i="1"/>
  <c r="N161" i="1" l="1"/>
  <c r="O161" i="1"/>
  <c r="M161" i="1"/>
  <c r="L161" i="1"/>
  <c r="K161" i="1"/>
  <c r="J161" i="1"/>
  <c r="P160" i="1"/>
  <c r="H162" i="1"/>
  <c r="I161" i="1"/>
  <c r="N162" i="1" l="1"/>
  <c r="O162" i="1"/>
  <c r="M162" i="1"/>
  <c r="L162" i="1"/>
  <c r="K162" i="1"/>
  <c r="J162" i="1"/>
  <c r="H163" i="1"/>
  <c r="I162" i="1"/>
  <c r="P161" i="1"/>
  <c r="O163" i="1" l="1"/>
  <c r="N163" i="1"/>
  <c r="M163" i="1"/>
  <c r="L163" i="1"/>
  <c r="K163" i="1"/>
  <c r="J163" i="1"/>
  <c r="P162" i="1"/>
  <c r="H164" i="1"/>
  <c r="I163" i="1"/>
  <c r="N164" i="1" l="1"/>
  <c r="O164" i="1"/>
  <c r="M164" i="1"/>
  <c r="L164" i="1"/>
  <c r="J164" i="1"/>
  <c r="K164" i="1"/>
  <c r="H165" i="1"/>
  <c r="I164" i="1"/>
  <c r="P163" i="1"/>
  <c r="O165" i="1" l="1"/>
  <c r="N165" i="1"/>
  <c r="L165" i="1"/>
  <c r="M165" i="1"/>
  <c r="K165" i="1"/>
  <c r="J165" i="1"/>
  <c r="P164" i="1"/>
  <c r="H166" i="1"/>
  <c r="I165" i="1"/>
  <c r="N166" i="1" l="1"/>
  <c r="O166" i="1"/>
  <c r="M166" i="1"/>
  <c r="L166" i="1"/>
  <c r="K166" i="1"/>
  <c r="J166" i="1"/>
  <c r="H167" i="1"/>
  <c r="I166" i="1"/>
  <c r="P165" i="1"/>
  <c r="O167" i="1" l="1"/>
  <c r="N167" i="1"/>
  <c r="M167" i="1"/>
  <c r="K167" i="1"/>
  <c r="L167" i="1"/>
  <c r="J167" i="1"/>
  <c r="P166" i="1"/>
  <c r="H168" i="1"/>
  <c r="I167" i="1"/>
  <c r="N168" i="1" l="1"/>
  <c r="O168" i="1"/>
  <c r="M168" i="1"/>
  <c r="L168" i="1"/>
  <c r="K168" i="1"/>
  <c r="J168" i="1"/>
  <c r="H169" i="1"/>
  <c r="I168" i="1"/>
  <c r="P167" i="1"/>
  <c r="P168" i="1" l="1"/>
  <c r="N169" i="1"/>
  <c r="O169" i="1"/>
  <c r="M169" i="1"/>
  <c r="L169" i="1"/>
  <c r="J169" i="1"/>
  <c r="K169" i="1"/>
  <c r="H170" i="1"/>
  <c r="I169" i="1"/>
  <c r="N170" i="1" l="1"/>
  <c r="O170" i="1"/>
  <c r="M170" i="1"/>
  <c r="L170" i="1"/>
  <c r="K170" i="1"/>
  <c r="J170" i="1"/>
  <c r="P169" i="1"/>
  <c r="H171" i="1"/>
  <c r="I170" i="1"/>
  <c r="O171" i="1" l="1"/>
  <c r="N171" i="1"/>
  <c r="M171" i="1"/>
  <c r="L171" i="1"/>
  <c r="K171" i="1"/>
  <c r="J171" i="1"/>
  <c r="H172" i="1"/>
  <c r="I171" i="1"/>
  <c r="P170" i="1"/>
  <c r="N172" i="1" l="1"/>
  <c r="O172" i="1"/>
  <c r="M172" i="1"/>
  <c r="L172" i="1"/>
  <c r="J172" i="1"/>
  <c r="K172" i="1"/>
  <c r="P171" i="1"/>
  <c r="H173" i="1"/>
  <c r="I172" i="1"/>
  <c r="O173" i="1" l="1"/>
  <c r="N173" i="1"/>
  <c r="M173" i="1"/>
  <c r="L173" i="1"/>
  <c r="K173" i="1"/>
  <c r="J173" i="1"/>
  <c r="H174" i="1"/>
  <c r="I173" i="1"/>
  <c r="P172" i="1"/>
  <c r="N174" i="1" l="1"/>
  <c r="O174" i="1"/>
  <c r="M174" i="1"/>
  <c r="L174" i="1"/>
  <c r="K174" i="1"/>
  <c r="J174" i="1"/>
  <c r="P173" i="1"/>
  <c r="H175" i="1"/>
  <c r="I174" i="1"/>
  <c r="O175" i="1" l="1"/>
  <c r="M175" i="1"/>
  <c r="N175" i="1"/>
  <c r="L175" i="1"/>
  <c r="K175" i="1"/>
  <c r="J175" i="1"/>
  <c r="P174" i="1"/>
  <c r="H176" i="1"/>
  <c r="I175" i="1"/>
  <c r="N176" i="1" l="1"/>
  <c r="O176" i="1"/>
  <c r="M176" i="1"/>
  <c r="L176" i="1"/>
  <c r="K176" i="1"/>
  <c r="J176" i="1"/>
  <c r="H177" i="1"/>
  <c r="I176" i="1"/>
  <c r="P175" i="1"/>
  <c r="N177" i="1" l="1"/>
  <c r="O177" i="1"/>
  <c r="M177" i="1"/>
  <c r="L177" i="1"/>
  <c r="K177" i="1"/>
  <c r="J177" i="1"/>
  <c r="P176" i="1"/>
  <c r="H178" i="1"/>
  <c r="I177" i="1"/>
  <c r="N178" i="1" l="1"/>
  <c r="O178" i="1"/>
  <c r="M178" i="1"/>
  <c r="L178" i="1"/>
  <c r="K178" i="1"/>
  <c r="J178" i="1"/>
  <c r="H179" i="1"/>
  <c r="I178" i="1"/>
  <c r="P177" i="1"/>
  <c r="O179" i="1" l="1"/>
  <c r="N179" i="1"/>
  <c r="M179" i="1"/>
  <c r="L179" i="1"/>
  <c r="K179" i="1"/>
  <c r="J179" i="1"/>
  <c r="P178" i="1"/>
  <c r="H180" i="1"/>
  <c r="I179" i="1"/>
  <c r="N180" i="1" l="1"/>
  <c r="M180" i="1"/>
  <c r="O180" i="1"/>
  <c r="L180" i="1"/>
  <c r="J180" i="1"/>
  <c r="K180" i="1"/>
  <c r="H181" i="1"/>
  <c r="I180" i="1"/>
  <c r="P179" i="1"/>
  <c r="O181" i="1" l="1"/>
  <c r="N181" i="1"/>
  <c r="M181" i="1"/>
  <c r="L181" i="1"/>
  <c r="K181" i="1"/>
  <c r="J181" i="1"/>
  <c r="P180" i="1"/>
  <c r="H182" i="1"/>
  <c r="I181" i="1"/>
  <c r="N182" i="1" l="1"/>
  <c r="O182" i="1"/>
  <c r="M182" i="1"/>
  <c r="L182" i="1"/>
  <c r="K182" i="1"/>
  <c r="J182" i="1"/>
  <c r="H183" i="1"/>
  <c r="I182" i="1"/>
  <c r="P181" i="1"/>
  <c r="P182" i="1" l="1"/>
  <c r="O183" i="1"/>
  <c r="M183" i="1"/>
  <c r="N183" i="1"/>
  <c r="K183" i="1"/>
  <c r="L183" i="1"/>
  <c r="J183" i="1"/>
  <c r="H184" i="1"/>
  <c r="I183" i="1"/>
  <c r="N184" i="1" l="1"/>
  <c r="O184" i="1"/>
  <c r="M184" i="1"/>
  <c r="L184" i="1"/>
  <c r="K184" i="1"/>
  <c r="J184" i="1"/>
  <c r="P183" i="1"/>
  <c r="H185" i="1"/>
  <c r="I184" i="1"/>
  <c r="N185" i="1" l="1"/>
  <c r="O185" i="1"/>
  <c r="M185" i="1"/>
  <c r="L185" i="1"/>
  <c r="K185" i="1"/>
  <c r="J185" i="1"/>
  <c r="H186" i="1"/>
  <c r="I185" i="1"/>
  <c r="P184" i="1"/>
  <c r="P185" i="1" l="1"/>
  <c r="N186" i="1"/>
  <c r="O186" i="1"/>
  <c r="M186" i="1"/>
  <c r="L186" i="1"/>
  <c r="K186" i="1"/>
  <c r="J186" i="1"/>
  <c r="H187" i="1"/>
  <c r="I186" i="1"/>
  <c r="O187" i="1" l="1"/>
  <c r="N187" i="1"/>
  <c r="M187" i="1"/>
  <c r="L187" i="1"/>
  <c r="K187" i="1"/>
  <c r="J187" i="1"/>
  <c r="P186" i="1"/>
  <c r="H188" i="1"/>
  <c r="I187" i="1"/>
  <c r="N188" i="1" l="1"/>
  <c r="O188" i="1"/>
  <c r="M188" i="1"/>
  <c r="L188" i="1"/>
  <c r="K188" i="1"/>
  <c r="J188" i="1"/>
  <c r="H189" i="1"/>
  <c r="I188" i="1"/>
  <c r="P187" i="1"/>
  <c r="O189" i="1" l="1"/>
  <c r="N189" i="1"/>
  <c r="M189" i="1"/>
  <c r="L189" i="1"/>
  <c r="K189" i="1"/>
  <c r="J189" i="1"/>
  <c r="P188" i="1"/>
  <c r="H190" i="1"/>
  <c r="I189" i="1"/>
  <c r="N190" i="1" l="1"/>
  <c r="O190" i="1"/>
  <c r="M190" i="1"/>
  <c r="L190" i="1"/>
  <c r="K190" i="1"/>
  <c r="J190" i="1"/>
  <c r="P189" i="1"/>
  <c r="H191" i="1"/>
  <c r="I190" i="1"/>
  <c r="O191" i="1" l="1"/>
  <c r="M191" i="1"/>
  <c r="N191" i="1"/>
  <c r="K191" i="1"/>
  <c r="L191" i="1"/>
  <c r="J191" i="1"/>
  <c r="H192" i="1"/>
  <c r="I191" i="1"/>
  <c r="P190" i="1"/>
  <c r="N192" i="1" l="1"/>
  <c r="O192" i="1"/>
  <c r="M192" i="1"/>
  <c r="L192" i="1"/>
  <c r="K192" i="1"/>
  <c r="J192" i="1"/>
  <c r="P191" i="1"/>
  <c r="H193" i="1"/>
  <c r="I192" i="1"/>
  <c r="N193" i="1" l="1"/>
  <c r="O193" i="1"/>
  <c r="M193" i="1"/>
  <c r="L193" i="1"/>
  <c r="J193" i="1"/>
  <c r="K193" i="1"/>
  <c r="H194" i="1"/>
  <c r="I193" i="1"/>
  <c r="P192" i="1"/>
  <c r="N194" i="1" l="1"/>
  <c r="O194" i="1"/>
  <c r="M194" i="1"/>
  <c r="L194" i="1"/>
  <c r="K194" i="1"/>
  <c r="J194" i="1"/>
  <c r="P193" i="1"/>
  <c r="H195" i="1"/>
  <c r="I194" i="1"/>
  <c r="O195" i="1" l="1"/>
  <c r="N195" i="1"/>
  <c r="M195" i="1"/>
  <c r="L195" i="1"/>
  <c r="K195" i="1"/>
  <c r="J195" i="1"/>
  <c r="H196" i="1"/>
  <c r="I195" i="1"/>
  <c r="P194" i="1"/>
  <c r="N196" i="1" l="1"/>
  <c r="O196" i="1"/>
  <c r="M196" i="1"/>
  <c r="J196" i="1"/>
  <c r="L196" i="1"/>
  <c r="K196" i="1"/>
  <c r="P195" i="1"/>
  <c r="H197" i="1"/>
  <c r="I196" i="1"/>
  <c r="O197" i="1" l="1"/>
  <c r="N197" i="1"/>
  <c r="L197" i="1"/>
  <c r="M197" i="1"/>
  <c r="K197" i="1"/>
  <c r="J197" i="1"/>
  <c r="H198" i="1"/>
  <c r="I197" i="1"/>
  <c r="P196" i="1"/>
  <c r="N198" i="1" l="1"/>
  <c r="O198" i="1"/>
  <c r="M198" i="1"/>
  <c r="L198" i="1"/>
  <c r="K198" i="1"/>
  <c r="J198" i="1"/>
  <c r="P197" i="1"/>
  <c r="H199" i="1"/>
  <c r="I198" i="1"/>
  <c r="O199" i="1" l="1"/>
  <c r="N199" i="1"/>
  <c r="M199" i="1"/>
  <c r="K199" i="1"/>
  <c r="L199" i="1"/>
  <c r="J199" i="1"/>
  <c r="H200" i="1"/>
  <c r="I199" i="1"/>
  <c r="P198" i="1"/>
  <c r="N200" i="1" l="1"/>
  <c r="O200" i="1"/>
  <c r="M200" i="1"/>
  <c r="L200" i="1"/>
  <c r="K200" i="1"/>
  <c r="J200" i="1"/>
  <c r="P199" i="1"/>
  <c r="H201" i="1"/>
  <c r="I200" i="1"/>
  <c r="N201" i="1" l="1"/>
  <c r="O201" i="1"/>
  <c r="M201" i="1"/>
  <c r="L201" i="1"/>
  <c r="K201" i="1"/>
  <c r="J201" i="1"/>
  <c r="H202" i="1"/>
  <c r="I201" i="1"/>
  <c r="P200" i="1"/>
  <c r="P201" i="1" l="1"/>
  <c r="N202" i="1"/>
  <c r="O202" i="1"/>
  <c r="M202" i="1"/>
  <c r="L202" i="1"/>
  <c r="K202" i="1"/>
  <c r="J202" i="1"/>
  <c r="H203" i="1"/>
  <c r="I202" i="1"/>
  <c r="O203" i="1" l="1"/>
  <c r="N203" i="1"/>
  <c r="M203" i="1"/>
  <c r="L203" i="1"/>
  <c r="K203" i="1"/>
  <c r="J203" i="1"/>
  <c r="P202" i="1"/>
  <c r="H204" i="1"/>
  <c r="I203" i="1"/>
  <c r="N204" i="1" l="1"/>
  <c r="O204" i="1"/>
  <c r="M204" i="1"/>
  <c r="L204" i="1"/>
  <c r="J204" i="1"/>
  <c r="K204" i="1"/>
  <c r="H205" i="1"/>
  <c r="I204" i="1"/>
  <c r="P203" i="1"/>
  <c r="O205" i="1" l="1"/>
  <c r="N205" i="1"/>
  <c r="M205" i="1"/>
  <c r="L205" i="1"/>
  <c r="K205" i="1"/>
  <c r="J205" i="1"/>
  <c r="P204" i="1"/>
  <c r="H206" i="1"/>
  <c r="I205" i="1"/>
  <c r="P205" i="1" l="1"/>
  <c r="N206" i="1"/>
  <c r="O206" i="1"/>
  <c r="M206" i="1"/>
  <c r="L206" i="1"/>
  <c r="K206" i="1"/>
  <c r="J206" i="1"/>
  <c r="H207" i="1"/>
  <c r="I206" i="1"/>
  <c r="O207" i="1" l="1"/>
  <c r="M207" i="1"/>
  <c r="N207" i="1"/>
  <c r="L207" i="1"/>
  <c r="K207" i="1"/>
  <c r="J207" i="1"/>
  <c r="P206" i="1"/>
  <c r="H208" i="1"/>
  <c r="I207" i="1"/>
  <c r="N208" i="1" l="1"/>
  <c r="O208" i="1"/>
  <c r="M208" i="1"/>
  <c r="L208" i="1"/>
  <c r="K208" i="1"/>
  <c r="J208" i="1"/>
  <c r="H209" i="1"/>
  <c r="I208" i="1"/>
  <c r="P207" i="1"/>
  <c r="O209" i="1" l="1"/>
  <c r="M209" i="1"/>
  <c r="N209" i="1"/>
  <c r="L209" i="1"/>
  <c r="J209" i="1"/>
  <c r="K209" i="1"/>
  <c r="P208" i="1"/>
  <c r="H210" i="1"/>
  <c r="I209" i="1"/>
  <c r="N210" i="1" l="1"/>
  <c r="O210" i="1"/>
  <c r="M210" i="1"/>
  <c r="L210" i="1"/>
  <c r="K210" i="1"/>
  <c r="J210" i="1"/>
  <c r="H211" i="1"/>
  <c r="I210" i="1"/>
  <c r="P209" i="1"/>
  <c r="O211" i="1" l="1"/>
  <c r="N211" i="1"/>
  <c r="M211" i="1"/>
  <c r="L211" i="1"/>
  <c r="K211" i="1"/>
  <c r="J211" i="1"/>
  <c r="P210" i="1"/>
  <c r="H212" i="1"/>
  <c r="I211" i="1"/>
  <c r="N212" i="1" l="1"/>
  <c r="O212" i="1"/>
  <c r="M212" i="1"/>
  <c r="L212" i="1"/>
  <c r="J212" i="1"/>
  <c r="K212" i="1"/>
  <c r="P211" i="1"/>
  <c r="H213" i="1"/>
  <c r="I212" i="1"/>
  <c r="O213" i="1" l="1"/>
  <c r="N213" i="1"/>
  <c r="M213" i="1"/>
  <c r="L213" i="1"/>
  <c r="K213" i="1"/>
  <c r="J213" i="1"/>
  <c r="H214" i="1"/>
  <c r="I213" i="1"/>
  <c r="P212" i="1"/>
  <c r="N214" i="1" l="1"/>
  <c r="O214" i="1"/>
  <c r="M214" i="1"/>
  <c r="L214" i="1"/>
  <c r="K214" i="1"/>
  <c r="J214" i="1"/>
  <c r="P213" i="1"/>
  <c r="H215" i="1"/>
  <c r="I214" i="1"/>
  <c r="O215" i="1" l="1"/>
  <c r="M215" i="1"/>
  <c r="N215" i="1"/>
  <c r="K215" i="1"/>
  <c r="L215" i="1"/>
  <c r="J215" i="1"/>
  <c r="H216" i="1"/>
  <c r="I215" i="1"/>
  <c r="P214" i="1"/>
  <c r="N216" i="1" l="1"/>
  <c r="O216" i="1"/>
  <c r="M216" i="1"/>
  <c r="L216" i="1"/>
  <c r="K216" i="1"/>
  <c r="J216" i="1"/>
  <c r="P215" i="1"/>
  <c r="H217" i="1"/>
  <c r="I216" i="1"/>
  <c r="O217" i="1" l="1"/>
  <c r="M217" i="1"/>
  <c r="N217" i="1"/>
  <c r="L217" i="1"/>
  <c r="K217" i="1"/>
  <c r="J217" i="1"/>
  <c r="P216" i="1"/>
  <c r="H218" i="1"/>
  <c r="I217" i="1"/>
  <c r="N218" i="1" l="1"/>
  <c r="O218" i="1"/>
  <c r="M218" i="1"/>
  <c r="L218" i="1"/>
  <c r="K218" i="1"/>
  <c r="J218" i="1"/>
  <c r="P217" i="1"/>
  <c r="H219" i="1"/>
  <c r="I218" i="1"/>
  <c r="O219" i="1" l="1"/>
  <c r="N219" i="1"/>
  <c r="M219" i="1"/>
  <c r="L219" i="1"/>
  <c r="K219" i="1"/>
  <c r="J219" i="1"/>
  <c r="H220" i="1"/>
  <c r="I219" i="1"/>
  <c r="P218" i="1"/>
  <c r="P219" i="1" l="1"/>
  <c r="N220" i="1"/>
  <c r="O220" i="1"/>
  <c r="M220" i="1"/>
  <c r="L220" i="1"/>
  <c r="K220" i="1"/>
  <c r="J220" i="1"/>
  <c r="H221" i="1"/>
  <c r="I220" i="1"/>
  <c r="O221" i="1" l="1"/>
  <c r="N221" i="1"/>
  <c r="M221" i="1"/>
  <c r="L221" i="1"/>
  <c r="K221" i="1"/>
  <c r="J221" i="1"/>
  <c r="P220" i="1"/>
  <c r="H222" i="1"/>
  <c r="I221" i="1"/>
  <c r="O222" i="1" l="1"/>
  <c r="M222" i="1"/>
  <c r="N222" i="1"/>
  <c r="L222" i="1"/>
  <c r="K222" i="1"/>
  <c r="J222" i="1"/>
  <c r="H223" i="1"/>
  <c r="I222" i="1"/>
  <c r="P221" i="1"/>
  <c r="P222" i="1" l="1"/>
  <c r="O223" i="1"/>
  <c r="M223" i="1"/>
  <c r="N223" i="1"/>
  <c r="K223" i="1"/>
  <c r="L223" i="1"/>
  <c r="J223" i="1"/>
  <c r="H224" i="1"/>
  <c r="I223" i="1"/>
  <c r="N224" i="1" l="1"/>
  <c r="O224" i="1"/>
  <c r="M224" i="1"/>
  <c r="L224" i="1"/>
  <c r="K224" i="1"/>
  <c r="J224" i="1"/>
  <c r="P223" i="1"/>
  <c r="H225" i="1"/>
  <c r="I224" i="1"/>
  <c r="O225" i="1" l="1"/>
  <c r="N225" i="1"/>
  <c r="M225" i="1"/>
  <c r="L225" i="1"/>
  <c r="K225" i="1"/>
  <c r="J225" i="1"/>
  <c r="H226" i="1"/>
  <c r="I225" i="1"/>
  <c r="P224" i="1"/>
  <c r="N226" i="1" l="1"/>
  <c r="O226" i="1"/>
  <c r="M226" i="1"/>
  <c r="L226" i="1"/>
  <c r="K226" i="1"/>
  <c r="J226" i="1"/>
  <c r="P225" i="1"/>
  <c r="H227" i="1"/>
  <c r="I226" i="1"/>
  <c r="O227" i="1" l="1"/>
  <c r="N227" i="1"/>
  <c r="M227" i="1"/>
  <c r="L227" i="1"/>
  <c r="K227" i="1"/>
  <c r="J227" i="1"/>
  <c r="H228" i="1"/>
  <c r="I227" i="1"/>
  <c r="P226" i="1"/>
  <c r="N228" i="1" l="1"/>
  <c r="O228" i="1"/>
  <c r="M228" i="1"/>
  <c r="J228" i="1"/>
  <c r="K228" i="1"/>
  <c r="L228" i="1"/>
  <c r="P227" i="1"/>
  <c r="H229" i="1"/>
  <c r="I228" i="1"/>
  <c r="O229" i="1" l="1"/>
  <c r="N229" i="1"/>
  <c r="L229" i="1"/>
  <c r="M229" i="1"/>
  <c r="K229" i="1"/>
  <c r="J229" i="1"/>
  <c r="P228" i="1"/>
  <c r="H230" i="1"/>
  <c r="I229" i="1"/>
  <c r="O230" i="1" l="1"/>
  <c r="M230" i="1"/>
  <c r="N230" i="1"/>
  <c r="L230" i="1"/>
  <c r="K230" i="1"/>
  <c r="J230" i="1"/>
  <c r="H231" i="1"/>
  <c r="I230" i="1"/>
  <c r="P229" i="1"/>
  <c r="O231" i="1" l="1"/>
  <c r="M231" i="1"/>
  <c r="N231" i="1"/>
  <c r="K231" i="1"/>
  <c r="L231" i="1"/>
  <c r="J231" i="1"/>
  <c r="P230" i="1"/>
  <c r="H232" i="1"/>
  <c r="I231" i="1"/>
  <c r="N232" i="1" l="1"/>
  <c r="O232" i="1"/>
  <c r="M232" i="1"/>
  <c r="L232" i="1"/>
  <c r="K232" i="1"/>
  <c r="J232" i="1"/>
  <c r="H233" i="1"/>
  <c r="I232" i="1"/>
  <c r="P231" i="1"/>
  <c r="O233" i="1" l="1"/>
  <c r="N233" i="1"/>
  <c r="M233" i="1"/>
  <c r="L233" i="1"/>
  <c r="K233" i="1"/>
  <c r="J233" i="1"/>
  <c r="P232" i="1"/>
  <c r="H234" i="1"/>
  <c r="I233" i="1"/>
  <c r="N234" i="1" l="1"/>
  <c r="O234" i="1"/>
  <c r="M234" i="1"/>
  <c r="L234" i="1"/>
  <c r="K234" i="1"/>
  <c r="J234" i="1"/>
  <c r="H235" i="1"/>
  <c r="I234" i="1"/>
  <c r="P233" i="1"/>
  <c r="O235" i="1" l="1"/>
  <c r="N235" i="1"/>
  <c r="M235" i="1"/>
  <c r="L235" i="1"/>
  <c r="K235" i="1"/>
  <c r="J235" i="1"/>
  <c r="P234" i="1"/>
  <c r="H236" i="1"/>
  <c r="I235" i="1"/>
  <c r="N236" i="1" l="1"/>
  <c r="O236" i="1"/>
  <c r="M236" i="1"/>
  <c r="L236" i="1"/>
  <c r="J236" i="1"/>
  <c r="K236" i="1"/>
  <c r="H237" i="1"/>
  <c r="I236" i="1"/>
  <c r="P235" i="1"/>
  <c r="O237" i="1" l="1"/>
  <c r="N237" i="1"/>
  <c r="M237" i="1"/>
  <c r="L237" i="1"/>
  <c r="K237" i="1"/>
  <c r="J237" i="1"/>
  <c r="P236" i="1"/>
  <c r="H238" i="1"/>
  <c r="I237" i="1"/>
  <c r="P237" i="1" l="1"/>
  <c r="O238" i="1"/>
  <c r="M238" i="1"/>
  <c r="N238" i="1"/>
  <c r="L238" i="1"/>
  <c r="K238" i="1"/>
  <c r="J238" i="1"/>
  <c r="H239" i="1"/>
  <c r="I238" i="1"/>
  <c r="O239" i="1" l="1"/>
  <c r="M239" i="1"/>
  <c r="N239" i="1"/>
  <c r="L239" i="1"/>
  <c r="K239" i="1"/>
  <c r="J239" i="1"/>
  <c r="P238" i="1"/>
  <c r="H240" i="1"/>
  <c r="I239" i="1"/>
  <c r="O240" i="1" l="1"/>
  <c r="M240" i="1"/>
  <c r="N240" i="1"/>
  <c r="L240" i="1"/>
  <c r="K240" i="1"/>
  <c r="J240" i="1"/>
  <c r="H241" i="1"/>
  <c r="I240" i="1"/>
  <c r="P239" i="1"/>
  <c r="O241" i="1" l="1"/>
  <c r="M241" i="1"/>
  <c r="L241" i="1"/>
  <c r="N241" i="1"/>
  <c r="K241" i="1"/>
  <c r="J241" i="1"/>
  <c r="P240" i="1"/>
  <c r="H242" i="1"/>
  <c r="I241" i="1"/>
  <c r="O242" i="1" l="1"/>
  <c r="M242" i="1"/>
  <c r="N242" i="1"/>
  <c r="L242" i="1"/>
  <c r="K242" i="1"/>
  <c r="J242" i="1"/>
  <c r="H243" i="1"/>
  <c r="I242" i="1"/>
  <c r="P241" i="1"/>
  <c r="O243" i="1" l="1"/>
  <c r="N243" i="1"/>
  <c r="M243" i="1"/>
  <c r="L243" i="1"/>
  <c r="K243" i="1"/>
  <c r="J243" i="1"/>
  <c r="P242" i="1"/>
  <c r="H244" i="1"/>
  <c r="I243" i="1"/>
  <c r="N244" i="1" l="1"/>
  <c r="M244" i="1"/>
  <c r="O244" i="1"/>
  <c r="L244" i="1"/>
  <c r="J244" i="1"/>
  <c r="K244" i="1"/>
  <c r="H245" i="1"/>
  <c r="I244" i="1"/>
  <c r="P243" i="1"/>
  <c r="P244" i="1" l="1"/>
  <c r="O245" i="1"/>
  <c r="N245" i="1"/>
  <c r="M245" i="1"/>
  <c r="L245" i="1"/>
  <c r="K245" i="1"/>
  <c r="J245" i="1"/>
  <c r="H246" i="1"/>
  <c r="I245" i="1"/>
  <c r="O246" i="1" l="1"/>
  <c r="M246" i="1"/>
  <c r="N246" i="1"/>
  <c r="L246" i="1"/>
  <c r="K246" i="1"/>
  <c r="J246" i="1"/>
  <c r="P245" i="1"/>
  <c r="H247" i="1"/>
  <c r="I246" i="1"/>
  <c r="O247" i="1" l="1"/>
  <c r="M247" i="1"/>
  <c r="N247" i="1"/>
  <c r="K247" i="1"/>
  <c r="J247" i="1"/>
  <c r="L247" i="1"/>
  <c r="H248" i="1"/>
  <c r="I247" i="1"/>
  <c r="P246" i="1"/>
  <c r="O248" i="1" l="1"/>
  <c r="M248" i="1"/>
  <c r="N248" i="1"/>
  <c r="L248" i="1"/>
  <c r="K248" i="1"/>
  <c r="J248" i="1"/>
  <c r="P247" i="1"/>
  <c r="H249" i="1"/>
  <c r="I248" i="1"/>
  <c r="O249" i="1" l="1"/>
  <c r="M249" i="1"/>
  <c r="L249" i="1"/>
  <c r="N249" i="1"/>
  <c r="K249" i="1"/>
  <c r="J249" i="1"/>
  <c r="H250" i="1"/>
  <c r="I249" i="1"/>
  <c r="P248" i="1"/>
  <c r="O250" i="1" l="1"/>
  <c r="M250" i="1"/>
  <c r="N250" i="1"/>
  <c r="L250" i="1"/>
  <c r="K250" i="1"/>
  <c r="J250" i="1"/>
  <c r="P249" i="1"/>
  <c r="H251" i="1"/>
  <c r="I250" i="1"/>
  <c r="O251" i="1" l="1"/>
  <c r="N251" i="1"/>
  <c r="M251" i="1"/>
  <c r="L251" i="1"/>
  <c r="K251" i="1"/>
  <c r="J251" i="1"/>
  <c r="H252" i="1"/>
  <c r="I251" i="1"/>
  <c r="P250" i="1"/>
  <c r="N252" i="1" l="1"/>
  <c r="O252" i="1"/>
  <c r="M252" i="1"/>
  <c r="L252" i="1"/>
  <c r="K252" i="1"/>
  <c r="J252" i="1"/>
  <c r="P251" i="1"/>
  <c r="H253" i="1"/>
  <c r="I252" i="1"/>
  <c r="O253" i="1" l="1"/>
  <c r="N253" i="1"/>
  <c r="M253" i="1"/>
  <c r="L253" i="1"/>
  <c r="K253" i="1"/>
  <c r="J253" i="1"/>
  <c r="H254" i="1"/>
  <c r="I253" i="1"/>
  <c r="P252" i="1"/>
  <c r="O254" i="1" l="1"/>
  <c r="M254" i="1"/>
  <c r="N254" i="1"/>
  <c r="L254" i="1"/>
  <c r="K254" i="1"/>
  <c r="J254" i="1"/>
  <c r="P253" i="1"/>
  <c r="H255" i="1"/>
  <c r="I254" i="1"/>
  <c r="O255" i="1" l="1"/>
  <c r="M255" i="1"/>
  <c r="N255" i="1"/>
  <c r="K255" i="1"/>
  <c r="L255" i="1"/>
  <c r="J255" i="1"/>
  <c r="H256" i="1"/>
  <c r="I255" i="1"/>
  <c r="P254" i="1"/>
  <c r="O256" i="1" l="1"/>
  <c r="M256" i="1"/>
  <c r="N256" i="1"/>
  <c r="L256" i="1"/>
  <c r="K256" i="1"/>
  <c r="J256" i="1"/>
  <c r="P255" i="1"/>
  <c r="H257" i="1"/>
  <c r="I256" i="1"/>
  <c r="O257" i="1" l="1"/>
  <c r="M257" i="1"/>
  <c r="N257" i="1"/>
  <c r="L257" i="1"/>
  <c r="K257" i="1"/>
  <c r="J257" i="1"/>
  <c r="H258" i="1"/>
  <c r="I257" i="1"/>
  <c r="P256" i="1"/>
  <c r="O258" i="1" l="1"/>
  <c r="M258" i="1"/>
  <c r="N258" i="1"/>
  <c r="L258" i="1"/>
  <c r="K258" i="1"/>
  <c r="J258" i="1"/>
  <c r="P257" i="1"/>
  <c r="H259" i="1"/>
  <c r="I258" i="1"/>
  <c r="O259" i="1" l="1"/>
  <c r="N259" i="1"/>
  <c r="M259" i="1"/>
  <c r="L259" i="1"/>
  <c r="K259" i="1"/>
  <c r="J259" i="1"/>
  <c r="H260" i="1"/>
  <c r="I259" i="1"/>
  <c r="P258" i="1"/>
  <c r="P259" i="1" l="1"/>
  <c r="O260" i="1"/>
  <c r="N260" i="1"/>
  <c r="M260" i="1"/>
  <c r="J260" i="1"/>
  <c r="K260" i="1"/>
  <c r="L260" i="1"/>
  <c r="H261" i="1"/>
  <c r="I260" i="1"/>
  <c r="O261" i="1" l="1"/>
  <c r="N261" i="1"/>
  <c r="L261" i="1"/>
  <c r="M261" i="1"/>
  <c r="K261" i="1"/>
  <c r="J261" i="1"/>
  <c r="P260" i="1"/>
  <c r="H262" i="1"/>
  <c r="I261" i="1"/>
  <c r="O262" i="1" l="1"/>
  <c r="M262" i="1"/>
  <c r="N262" i="1"/>
  <c r="L262" i="1"/>
  <c r="K262" i="1"/>
  <c r="J262" i="1"/>
  <c r="H263" i="1"/>
  <c r="I262" i="1"/>
  <c r="P261" i="1"/>
  <c r="O263" i="1" l="1"/>
  <c r="M263" i="1"/>
  <c r="N263" i="1"/>
  <c r="K263" i="1"/>
  <c r="L263" i="1"/>
  <c r="J263" i="1"/>
  <c r="P262" i="1"/>
  <c r="H264" i="1"/>
  <c r="I263" i="1"/>
  <c r="O264" i="1" l="1"/>
  <c r="M264" i="1"/>
  <c r="N264" i="1"/>
  <c r="L264" i="1"/>
  <c r="K264" i="1"/>
  <c r="J264" i="1"/>
  <c r="H265" i="1"/>
  <c r="I264" i="1"/>
  <c r="P263" i="1"/>
  <c r="O265" i="1" l="1"/>
  <c r="M265" i="1"/>
  <c r="L265" i="1"/>
  <c r="N265" i="1"/>
  <c r="J265" i="1"/>
  <c r="K265" i="1"/>
  <c r="P264" i="1"/>
  <c r="H266" i="1"/>
  <c r="I265" i="1"/>
  <c r="O266" i="1" l="1"/>
  <c r="M266" i="1"/>
  <c r="N266" i="1"/>
  <c r="L266" i="1"/>
  <c r="K266" i="1"/>
  <c r="J266" i="1"/>
  <c r="H267" i="1"/>
  <c r="I266" i="1"/>
  <c r="P265" i="1"/>
  <c r="O267" i="1" l="1"/>
  <c r="N267" i="1"/>
  <c r="M267" i="1"/>
  <c r="L267" i="1"/>
  <c r="K267" i="1"/>
  <c r="J267" i="1"/>
  <c r="P266" i="1"/>
  <c r="H268" i="1"/>
  <c r="I267" i="1"/>
  <c r="O268" i="1" l="1"/>
  <c r="N268" i="1"/>
  <c r="M268" i="1"/>
  <c r="L268" i="1"/>
  <c r="J268" i="1"/>
  <c r="K268" i="1"/>
  <c r="H269" i="1"/>
  <c r="I268" i="1"/>
  <c r="P267" i="1"/>
  <c r="O269" i="1" l="1"/>
  <c r="N269" i="1"/>
  <c r="M269" i="1"/>
  <c r="L269" i="1"/>
  <c r="K269" i="1"/>
  <c r="J269" i="1"/>
  <c r="P268" i="1"/>
  <c r="H270" i="1"/>
  <c r="I269" i="1"/>
  <c r="P269" i="1" l="1"/>
  <c r="O270" i="1"/>
  <c r="M270" i="1"/>
  <c r="N270" i="1"/>
  <c r="L270" i="1"/>
  <c r="K270" i="1"/>
  <c r="J270" i="1"/>
  <c r="H271" i="1"/>
  <c r="I270" i="1"/>
  <c r="O271" i="1" l="1"/>
  <c r="M271" i="1"/>
  <c r="N271" i="1"/>
  <c r="L271" i="1"/>
  <c r="K271" i="1"/>
  <c r="J271" i="1"/>
  <c r="P270" i="1"/>
  <c r="H272" i="1"/>
  <c r="I271" i="1"/>
  <c r="O272" i="1" l="1"/>
  <c r="M272" i="1"/>
  <c r="N272" i="1"/>
  <c r="L272" i="1"/>
  <c r="K272" i="1"/>
  <c r="J272" i="1"/>
  <c r="P271" i="1"/>
  <c r="H273" i="1"/>
  <c r="I272" i="1"/>
  <c r="O273" i="1" l="1"/>
  <c r="M273" i="1"/>
  <c r="L273" i="1"/>
  <c r="N273" i="1"/>
  <c r="J273" i="1"/>
  <c r="K273" i="1"/>
  <c r="H274" i="1"/>
  <c r="I273" i="1"/>
  <c r="P272" i="1"/>
  <c r="O274" i="1" l="1"/>
  <c r="M274" i="1"/>
  <c r="N274" i="1"/>
  <c r="L274" i="1"/>
  <c r="K274" i="1"/>
  <c r="J274" i="1"/>
  <c r="P273" i="1"/>
  <c r="H275" i="1"/>
  <c r="I274" i="1"/>
  <c r="O275" i="1" l="1"/>
  <c r="N275" i="1"/>
  <c r="M275" i="1"/>
  <c r="L275" i="1"/>
  <c r="K275" i="1"/>
  <c r="J275" i="1"/>
  <c r="H276" i="1"/>
  <c r="I275" i="1"/>
  <c r="P274" i="1"/>
  <c r="P275" i="1" l="1"/>
  <c r="N276" i="1"/>
  <c r="O276" i="1"/>
  <c r="M276" i="1"/>
  <c r="L276" i="1"/>
  <c r="J276" i="1"/>
  <c r="K276" i="1"/>
  <c r="H277" i="1"/>
  <c r="I276" i="1"/>
  <c r="O277" i="1" l="1"/>
  <c r="N277" i="1"/>
  <c r="M277" i="1"/>
  <c r="L277" i="1"/>
  <c r="K277" i="1"/>
  <c r="J277" i="1"/>
  <c r="P276" i="1"/>
  <c r="H278" i="1"/>
  <c r="I277" i="1"/>
  <c r="O278" i="1" l="1"/>
  <c r="M278" i="1"/>
  <c r="N278" i="1"/>
  <c r="L278" i="1"/>
  <c r="K278" i="1"/>
  <c r="J278" i="1"/>
  <c r="H279" i="1"/>
  <c r="I278" i="1"/>
  <c r="P277" i="1"/>
  <c r="O279" i="1" l="1"/>
  <c r="M279" i="1"/>
  <c r="N279" i="1"/>
  <c r="K279" i="1"/>
  <c r="L279" i="1"/>
  <c r="J279" i="1"/>
  <c r="P278" i="1"/>
  <c r="H280" i="1"/>
  <c r="I279" i="1"/>
  <c r="O280" i="1" l="1"/>
  <c r="M280" i="1"/>
  <c r="N280" i="1"/>
  <c r="L280" i="1"/>
  <c r="K280" i="1"/>
  <c r="J280" i="1"/>
  <c r="H281" i="1"/>
  <c r="I280" i="1"/>
  <c r="P279" i="1"/>
  <c r="O281" i="1" l="1"/>
  <c r="M281" i="1"/>
  <c r="L281" i="1"/>
  <c r="N281" i="1"/>
  <c r="K281" i="1"/>
  <c r="J281" i="1"/>
  <c r="P280" i="1"/>
  <c r="H282" i="1"/>
  <c r="I281" i="1"/>
  <c r="O282" i="1" l="1"/>
  <c r="M282" i="1"/>
  <c r="N282" i="1"/>
  <c r="L282" i="1"/>
  <c r="K282" i="1"/>
  <c r="J282" i="1"/>
  <c r="H283" i="1"/>
  <c r="I282" i="1"/>
  <c r="P281" i="1"/>
  <c r="O283" i="1" l="1"/>
  <c r="N283" i="1"/>
  <c r="M283" i="1"/>
  <c r="L283" i="1"/>
  <c r="K283" i="1"/>
  <c r="J283" i="1"/>
  <c r="P282" i="1"/>
  <c r="H284" i="1"/>
  <c r="I283" i="1"/>
  <c r="N284" i="1" l="1"/>
  <c r="O284" i="1"/>
  <c r="M284" i="1"/>
  <c r="L284" i="1"/>
  <c r="K284" i="1"/>
  <c r="J284" i="1"/>
  <c r="H285" i="1"/>
  <c r="I284" i="1"/>
  <c r="P283" i="1"/>
  <c r="O285" i="1" l="1"/>
  <c r="N285" i="1"/>
  <c r="M285" i="1"/>
  <c r="L285" i="1"/>
  <c r="K285" i="1"/>
  <c r="J285" i="1"/>
  <c r="P284" i="1"/>
  <c r="H286" i="1"/>
  <c r="I285" i="1"/>
  <c r="O286" i="1" l="1"/>
  <c r="M286" i="1"/>
  <c r="N286" i="1"/>
  <c r="L286" i="1"/>
  <c r="K286" i="1"/>
  <c r="J286" i="1"/>
  <c r="P285" i="1"/>
  <c r="H287" i="1"/>
  <c r="I286" i="1"/>
  <c r="O287" i="1" l="1"/>
  <c r="M287" i="1"/>
  <c r="N287" i="1"/>
  <c r="K287" i="1"/>
  <c r="L287" i="1"/>
  <c r="J287" i="1"/>
  <c r="H288" i="1"/>
  <c r="I287" i="1"/>
  <c r="P286" i="1"/>
  <c r="O288" i="1" l="1"/>
  <c r="M288" i="1"/>
  <c r="N288" i="1"/>
  <c r="L288" i="1"/>
  <c r="K288" i="1"/>
  <c r="J288" i="1"/>
  <c r="P287" i="1"/>
  <c r="H289" i="1"/>
  <c r="I288" i="1"/>
  <c r="O289" i="1" l="1"/>
  <c r="M289" i="1"/>
  <c r="L289" i="1"/>
  <c r="N289" i="1"/>
  <c r="K289" i="1"/>
  <c r="J289" i="1"/>
  <c r="P288" i="1"/>
  <c r="H290" i="1"/>
  <c r="I289" i="1"/>
  <c r="O290" i="1" l="1"/>
  <c r="M290" i="1"/>
  <c r="N290" i="1"/>
  <c r="L290" i="1"/>
  <c r="K290" i="1"/>
  <c r="J290" i="1"/>
  <c r="P289" i="1"/>
  <c r="H291" i="1"/>
  <c r="I290" i="1"/>
  <c r="O291" i="1" l="1"/>
  <c r="N291" i="1"/>
  <c r="M291" i="1"/>
  <c r="L291" i="1"/>
  <c r="K291" i="1"/>
  <c r="J291" i="1"/>
  <c r="H292" i="1"/>
  <c r="I291" i="1"/>
  <c r="P290" i="1"/>
  <c r="N292" i="1" l="1"/>
  <c r="O292" i="1"/>
  <c r="M292" i="1"/>
  <c r="L292" i="1"/>
  <c r="J292" i="1"/>
  <c r="K292" i="1"/>
  <c r="P291" i="1"/>
  <c r="H293" i="1"/>
  <c r="I292" i="1"/>
  <c r="O293" i="1" l="1"/>
  <c r="N293" i="1"/>
  <c r="L293" i="1"/>
  <c r="K293" i="1"/>
  <c r="M293" i="1"/>
  <c r="J293" i="1"/>
  <c r="P292" i="1"/>
  <c r="H294" i="1"/>
  <c r="I293" i="1"/>
  <c r="O294" i="1" l="1"/>
  <c r="M294" i="1"/>
  <c r="N294" i="1"/>
  <c r="L294" i="1"/>
  <c r="K294" i="1"/>
  <c r="J294" i="1"/>
  <c r="H295" i="1"/>
  <c r="I294" i="1"/>
  <c r="P293" i="1"/>
  <c r="O295" i="1" l="1"/>
  <c r="M295" i="1"/>
  <c r="N295" i="1"/>
  <c r="K295" i="1"/>
  <c r="L295" i="1"/>
  <c r="J295" i="1"/>
  <c r="P294" i="1"/>
  <c r="H296" i="1"/>
  <c r="I295" i="1"/>
  <c r="O296" i="1" l="1"/>
  <c r="M296" i="1"/>
  <c r="N296" i="1"/>
  <c r="L296" i="1"/>
  <c r="K296" i="1"/>
  <c r="J296" i="1"/>
  <c r="H297" i="1"/>
  <c r="I296" i="1"/>
  <c r="P295" i="1"/>
  <c r="O297" i="1" l="1"/>
  <c r="M297" i="1"/>
  <c r="L297" i="1"/>
  <c r="N297" i="1"/>
  <c r="K297" i="1"/>
  <c r="J297" i="1"/>
  <c r="P296" i="1"/>
  <c r="H298" i="1"/>
  <c r="I297" i="1"/>
  <c r="O298" i="1" l="1"/>
  <c r="M298" i="1"/>
  <c r="N298" i="1"/>
  <c r="L298" i="1"/>
  <c r="K298" i="1"/>
  <c r="J298" i="1"/>
  <c r="H299" i="1"/>
  <c r="I298" i="1"/>
  <c r="P297" i="1"/>
  <c r="O299" i="1" l="1"/>
  <c r="N299" i="1"/>
  <c r="M299" i="1"/>
  <c r="L299" i="1"/>
  <c r="K299" i="1"/>
  <c r="J299" i="1"/>
  <c r="P298" i="1"/>
  <c r="H300" i="1"/>
  <c r="I299" i="1"/>
  <c r="N300" i="1" l="1"/>
  <c r="O300" i="1"/>
  <c r="M300" i="1"/>
  <c r="L300" i="1"/>
  <c r="J300" i="1"/>
  <c r="K300" i="1"/>
  <c r="H301" i="1"/>
  <c r="I300" i="1"/>
  <c r="P299" i="1"/>
  <c r="O301" i="1" l="1"/>
  <c r="N301" i="1"/>
  <c r="M301" i="1"/>
  <c r="L301" i="1"/>
  <c r="K301" i="1"/>
  <c r="J301" i="1"/>
  <c r="P300" i="1"/>
  <c r="H302" i="1"/>
  <c r="I301" i="1"/>
  <c r="P301" i="1" l="1"/>
  <c r="O302" i="1"/>
  <c r="M302" i="1"/>
  <c r="N302" i="1"/>
  <c r="L302" i="1"/>
  <c r="K302" i="1"/>
  <c r="J302" i="1"/>
  <c r="H303" i="1"/>
  <c r="I302" i="1"/>
  <c r="O303" i="1" l="1"/>
  <c r="M303" i="1"/>
  <c r="N303" i="1"/>
  <c r="L303" i="1"/>
  <c r="K303" i="1"/>
  <c r="J303" i="1"/>
  <c r="P302" i="1"/>
  <c r="H304" i="1"/>
  <c r="I303" i="1"/>
  <c r="O304" i="1" l="1"/>
  <c r="M304" i="1"/>
  <c r="N304" i="1"/>
  <c r="L304" i="1"/>
  <c r="K304" i="1"/>
  <c r="J304" i="1"/>
  <c r="H305" i="1"/>
  <c r="I304" i="1"/>
  <c r="P303" i="1"/>
  <c r="O305" i="1" l="1"/>
  <c r="M305" i="1"/>
  <c r="L305" i="1"/>
  <c r="N305" i="1"/>
  <c r="J305" i="1"/>
  <c r="K305" i="1"/>
  <c r="P304" i="1"/>
  <c r="H306" i="1"/>
  <c r="I305" i="1"/>
  <c r="O306" i="1" l="1"/>
  <c r="M306" i="1"/>
  <c r="N306" i="1"/>
  <c r="L306" i="1"/>
  <c r="K306" i="1"/>
  <c r="J306" i="1"/>
  <c r="H307" i="1"/>
  <c r="I306" i="1"/>
  <c r="P305" i="1"/>
  <c r="O307" i="1" l="1"/>
  <c r="N307" i="1"/>
  <c r="M307" i="1"/>
  <c r="L307" i="1"/>
  <c r="K307" i="1"/>
  <c r="J307" i="1"/>
  <c r="P306" i="1"/>
  <c r="H308" i="1"/>
  <c r="I307" i="1"/>
  <c r="N308" i="1" l="1"/>
  <c r="M308" i="1"/>
  <c r="O308" i="1"/>
  <c r="L308" i="1"/>
  <c r="J308" i="1"/>
  <c r="K308" i="1"/>
  <c r="P307" i="1"/>
  <c r="H309" i="1"/>
  <c r="I308" i="1"/>
  <c r="O309" i="1" l="1"/>
  <c r="N309" i="1"/>
  <c r="M309" i="1"/>
  <c r="L309" i="1"/>
  <c r="K309" i="1"/>
  <c r="J309" i="1"/>
  <c r="P308" i="1"/>
  <c r="H310" i="1"/>
  <c r="I309" i="1"/>
  <c r="O310" i="1" l="1"/>
  <c r="M310" i="1"/>
  <c r="N310" i="1"/>
  <c r="L310" i="1"/>
  <c r="K310" i="1"/>
  <c r="J310" i="1"/>
  <c r="H311" i="1"/>
  <c r="I310" i="1"/>
  <c r="P309" i="1"/>
  <c r="O311" i="1" l="1"/>
  <c r="M311" i="1"/>
  <c r="N311" i="1"/>
  <c r="K311" i="1"/>
  <c r="L311" i="1"/>
  <c r="J311" i="1"/>
  <c r="P310" i="1"/>
  <c r="H312" i="1"/>
  <c r="I311" i="1"/>
  <c r="O312" i="1" l="1"/>
  <c r="M312" i="1"/>
  <c r="N312" i="1"/>
  <c r="L312" i="1"/>
  <c r="K312" i="1"/>
  <c r="J312" i="1"/>
  <c r="H313" i="1"/>
  <c r="I312" i="1"/>
  <c r="P311" i="1"/>
  <c r="O313" i="1" l="1"/>
  <c r="M313" i="1"/>
  <c r="L313" i="1"/>
  <c r="N313" i="1"/>
  <c r="K313" i="1"/>
  <c r="J313" i="1"/>
  <c r="P312" i="1"/>
  <c r="H314" i="1"/>
  <c r="I313" i="1"/>
  <c r="O314" i="1" l="1"/>
  <c r="M314" i="1"/>
  <c r="N314" i="1"/>
  <c r="L314" i="1"/>
  <c r="K314" i="1"/>
  <c r="J314" i="1"/>
  <c r="H315" i="1"/>
  <c r="I314" i="1"/>
  <c r="P313" i="1"/>
  <c r="O315" i="1" l="1"/>
  <c r="N315" i="1"/>
  <c r="M315" i="1"/>
  <c r="L315" i="1"/>
  <c r="K315" i="1"/>
  <c r="J315" i="1"/>
  <c r="P314" i="1"/>
  <c r="H316" i="1"/>
  <c r="I315" i="1"/>
  <c r="N316" i="1" l="1"/>
  <c r="O316" i="1"/>
  <c r="M316" i="1"/>
  <c r="L316" i="1"/>
  <c r="K316" i="1"/>
  <c r="J316" i="1"/>
  <c r="H317" i="1"/>
  <c r="I316" i="1"/>
  <c r="P315" i="1"/>
  <c r="P316" i="1" l="1"/>
  <c r="O317" i="1"/>
  <c r="N317" i="1"/>
  <c r="M317" i="1"/>
  <c r="L317" i="1"/>
  <c r="K317" i="1"/>
  <c r="J317" i="1"/>
  <c r="H318" i="1"/>
  <c r="I317" i="1"/>
  <c r="O318" i="1" l="1"/>
  <c r="M318" i="1"/>
  <c r="N318" i="1"/>
  <c r="L318" i="1"/>
  <c r="K318" i="1"/>
  <c r="J318" i="1"/>
  <c r="P317" i="1"/>
  <c r="H319" i="1"/>
  <c r="I318" i="1"/>
  <c r="O319" i="1" l="1"/>
  <c r="N319" i="1"/>
  <c r="M319" i="1"/>
  <c r="K319" i="1"/>
  <c r="L319" i="1"/>
  <c r="J319" i="1"/>
  <c r="H320" i="1"/>
  <c r="I319" i="1"/>
  <c r="P318" i="1"/>
  <c r="O320" i="1" l="1"/>
  <c r="M320" i="1"/>
  <c r="N320" i="1"/>
  <c r="L320" i="1"/>
  <c r="K320" i="1"/>
  <c r="J320" i="1"/>
  <c r="P319" i="1"/>
  <c r="H321" i="1"/>
  <c r="I320" i="1"/>
  <c r="O321" i="1" l="1"/>
  <c r="M321" i="1"/>
  <c r="N321" i="1"/>
  <c r="L321" i="1"/>
  <c r="J321" i="1"/>
  <c r="K321" i="1"/>
  <c r="H322" i="1"/>
  <c r="I321" i="1"/>
  <c r="P320" i="1"/>
  <c r="O322" i="1" l="1"/>
  <c r="M322" i="1"/>
  <c r="N322" i="1"/>
  <c r="L322" i="1"/>
  <c r="K322" i="1"/>
  <c r="J322" i="1"/>
  <c r="P321" i="1"/>
  <c r="H323" i="1"/>
  <c r="I322" i="1"/>
  <c r="O323" i="1" l="1"/>
  <c r="N323" i="1"/>
  <c r="L323" i="1"/>
  <c r="K323" i="1"/>
  <c r="M323" i="1"/>
  <c r="J323" i="1"/>
  <c r="H324" i="1"/>
  <c r="I323" i="1"/>
  <c r="P322" i="1"/>
  <c r="O324" i="1" l="1"/>
  <c r="N324" i="1"/>
  <c r="M324" i="1"/>
  <c r="J324" i="1"/>
  <c r="L324" i="1"/>
  <c r="K324" i="1"/>
  <c r="P323" i="1"/>
  <c r="H325" i="1"/>
  <c r="I324" i="1"/>
  <c r="O325" i="1" l="1"/>
  <c r="N325" i="1"/>
  <c r="M325" i="1"/>
  <c r="L325" i="1"/>
  <c r="K325" i="1"/>
  <c r="J325" i="1"/>
  <c r="P324" i="1"/>
  <c r="H326" i="1"/>
  <c r="I325" i="1"/>
  <c r="O326" i="1" l="1"/>
  <c r="M326" i="1"/>
  <c r="N326" i="1"/>
  <c r="L326" i="1"/>
  <c r="K326" i="1"/>
  <c r="J326" i="1"/>
  <c r="P325" i="1"/>
  <c r="H327" i="1"/>
  <c r="I326" i="1"/>
  <c r="O327" i="1" l="1"/>
  <c r="N327" i="1"/>
  <c r="M327" i="1"/>
  <c r="K327" i="1"/>
  <c r="L327" i="1"/>
  <c r="J327" i="1"/>
  <c r="H328" i="1"/>
  <c r="I327" i="1"/>
  <c r="P326" i="1"/>
  <c r="O328" i="1" l="1"/>
  <c r="M328" i="1"/>
  <c r="N328" i="1"/>
  <c r="L328" i="1"/>
  <c r="K328" i="1"/>
  <c r="J328" i="1"/>
  <c r="P327" i="1"/>
  <c r="H329" i="1"/>
  <c r="I328" i="1"/>
  <c r="O329" i="1" l="1"/>
  <c r="M329" i="1"/>
  <c r="L329" i="1"/>
  <c r="N329" i="1"/>
  <c r="J329" i="1"/>
  <c r="K329" i="1"/>
  <c r="H330" i="1"/>
  <c r="I329" i="1"/>
  <c r="P328" i="1"/>
  <c r="O330" i="1" l="1"/>
  <c r="M330" i="1"/>
  <c r="N330" i="1"/>
  <c r="L330" i="1"/>
  <c r="K330" i="1"/>
  <c r="J330" i="1"/>
  <c r="P329" i="1"/>
  <c r="H331" i="1"/>
  <c r="I330" i="1"/>
  <c r="O331" i="1" l="1"/>
  <c r="N331" i="1"/>
  <c r="M331" i="1"/>
  <c r="L331" i="1"/>
  <c r="K331" i="1"/>
  <c r="J331" i="1"/>
  <c r="I331" i="1"/>
  <c r="H332" i="1"/>
  <c r="P330" i="1"/>
  <c r="O332" i="1" l="1"/>
  <c r="N332" i="1"/>
  <c r="M332" i="1"/>
  <c r="L332" i="1"/>
  <c r="J332" i="1"/>
  <c r="K332" i="1"/>
  <c r="P331" i="1"/>
  <c r="H333" i="1"/>
  <c r="I332" i="1"/>
  <c r="O333" i="1" l="1"/>
  <c r="N333" i="1"/>
  <c r="M333" i="1"/>
  <c r="L333" i="1"/>
  <c r="K333" i="1"/>
  <c r="J333" i="1"/>
  <c r="P332" i="1"/>
  <c r="H334" i="1"/>
  <c r="I333" i="1"/>
  <c r="P333" i="1" l="1"/>
  <c r="O334" i="1"/>
  <c r="M334" i="1"/>
  <c r="N334" i="1"/>
  <c r="L334" i="1"/>
  <c r="K334" i="1"/>
  <c r="J334" i="1"/>
  <c r="H335" i="1"/>
  <c r="I334" i="1"/>
  <c r="O335" i="1" l="1"/>
  <c r="N335" i="1"/>
  <c r="M335" i="1"/>
  <c r="L335" i="1"/>
  <c r="K335" i="1"/>
  <c r="J335" i="1"/>
  <c r="P334" i="1"/>
  <c r="H336" i="1"/>
  <c r="I335" i="1"/>
  <c r="O336" i="1" l="1"/>
  <c r="M336" i="1"/>
  <c r="N336" i="1"/>
  <c r="L336" i="1"/>
  <c r="K336" i="1"/>
  <c r="J336" i="1"/>
  <c r="H337" i="1"/>
  <c r="I336" i="1"/>
  <c r="P335" i="1"/>
  <c r="O337" i="1" l="1"/>
  <c r="M337" i="1"/>
  <c r="L337" i="1"/>
  <c r="N337" i="1"/>
  <c r="K337" i="1"/>
  <c r="J337" i="1"/>
  <c r="P336" i="1"/>
  <c r="H338" i="1"/>
  <c r="I337" i="1"/>
  <c r="O338" i="1" l="1"/>
  <c r="M338" i="1"/>
  <c r="N338" i="1"/>
  <c r="L338" i="1"/>
  <c r="K338" i="1"/>
  <c r="J338" i="1"/>
  <c r="P337" i="1"/>
  <c r="H339" i="1"/>
  <c r="I338" i="1"/>
  <c r="O339" i="1" l="1"/>
  <c r="N339" i="1"/>
  <c r="L339" i="1"/>
  <c r="M339" i="1"/>
  <c r="K339" i="1"/>
  <c r="J339" i="1"/>
  <c r="P338" i="1"/>
  <c r="H340" i="1"/>
  <c r="I339" i="1"/>
  <c r="N340" i="1" l="1"/>
  <c r="O340" i="1"/>
  <c r="M340" i="1"/>
  <c r="L340" i="1"/>
  <c r="J340" i="1"/>
  <c r="K340" i="1"/>
  <c r="H341" i="1"/>
  <c r="I340" i="1"/>
  <c r="P339" i="1"/>
  <c r="O341" i="1" l="1"/>
  <c r="N341" i="1"/>
  <c r="M341" i="1"/>
  <c r="L341" i="1"/>
  <c r="K341" i="1"/>
  <c r="J341" i="1"/>
  <c r="P340" i="1"/>
  <c r="H342" i="1"/>
  <c r="I341" i="1"/>
  <c r="O342" i="1" l="1"/>
  <c r="M342" i="1"/>
  <c r="N342" i="1"/>
  <c r="L342" i="1"/>
  <c r="K342" i="1"/>
  <c r="J342" i="1"/>
  <c r="H343" i="1"/>
  <c r="I342" i="1"/>
  <c r="P341" i="1"/>
  <c r="O343" i="1" l="1"/>
  <c r="N343" i="1"/>
  <c r="M343" i="1"/>
  <c r="K343" i="1"/>
  <c r="L343" i="1"/>
  <c r="J343" i="1"/>
  <c r="P342" i="1"/>
  <c r="H344" i="1"/>
  <c r="I343" i="1"/>
  <c r="O344" i="1" l="1"/>
  <c r="M344" i="1"/>
  <c r="N344" i="1"/>
  <c r="L344" i="1"/>
  <c r="K344" i="1"/>
  <c r="J344" i="1"/>
  <c r="P343" i="1"/>
  <c r="H345" i="1"/>
  <c r="I344" i="1"/>
  <c r="O345" i="1" l="1"/>
  <c r="M345" i="1"/>
  <c r="L345" i="1"/>
  <c r="N345" i="1"/>
  <c r="K345" i="1"/>
  <c r="J345" i="1"/>
  <c r="H346" i="1"/>
  <c r="I345" i="1"/>
  <c r="P344" i="1"/>
  <c r="O346" i="1" l="1"/>
  <c r="M346" i="1"/>
  <c r="N346" i="1"/>
  <c r="L346" i="1"/>
  <c r="K346" i="1"/>
  <c r="J346" i="1"/>
  <c r="P345" i="1"/>
  <c r="H347" i="1"/>
  <c r="I346" i="1"/>
  <c r="O347" i="1" l="1"/>
  <c r="N347" i="1"/>
  <c r="M347" i="1"/>
  <c r="L347" i="1"/>
  <c r="K347" i="1"/>
  <c r="J347" i="1"/>
  <c r="H348" i="1"/>
  <c r="I347" i="1"/>
  <c r="P346" i="1"/>
  <c r="N348" i="1" l="1"/>
  <c r="O348" i="1"/>
  <c r="M348" i="1"/>
  <c r="L348" i="1"/>
  <c r="K348" i="1"/>
  <c r="J348" i="1"/>
  <c r="P347" i="1"/>
  <c r="H349" i="1"/>
  <c r="I348" i="1"/>
  <c r="O349" i="1" l="1"/>
  <c r="N349" i="1"/>
  <c r="M349" i="1"/>
  <c r="L349" i="1"/>
  <c r="K349" i="1"/>
  <c r="J349" i="1"/>
  <c r="P348" i="1"/>
  <c r="H350" i="1"/>
  <c r="I349" i="1"/>
  <c r="P349" i="1" l="1"/>
  <c r="O350" i="1"/>
  <c r="N350" i="1"/>
  <c r="M350" i="1"/>
  <c r="L350" i="1"/>
  <c r="K350" i="1"/>
  <c r="J350" i="1"/>
  <c r="H351" i="1"/>
  <c r="I350" i="1"/>
  <c r="O351" i="1" l="1"/>
  <c r="N351" i="1"/>
  <c r="M351" i="1"/>
  <c r="K351" i="1"/>
  <c r="L351" i="1"/>
  <c r="J351" i="1"/>
  <c r="P350" i="1"/>
  <c r="H352" i="1"/>
  <c r="I351" i="1"/>
  <c r="O352" i="1" l="1"/>
  <c r="M352" i="1"/>
  <c r="N352" i="1"/>
  <c r="L352" i="1"/>
  <c r="K352" i="1"/>
  <c r="J352" i="1"/>
  <c r="H353" i="1"/>
  <c r="I352" i="1"/>
  <c r="P351" i="1"/>
  <c r="P352" i="1" l="1"/>
  <c r="O353" i="1"/>
  <c r="M353" i="1"/>
  <c r="L353" i="1"/>
  <c r="N353" i="1"/>
  <c r="K353" i="1"/>
  <c r="J353" i="1"/>
  <c r="H354" i="1"/>
  <c r="I353" i="1"/>
  <c r="O354" i="1" l="1"/>
  <c r="M354" i="1"/>
  <c r="N354" i="1"/>
  <c r="L354" i="1"/>
  <c r="K354" i="1"/>
  <c r="J354" i="1"/>
  <c r="P353" i="1"/>
  <c r="H355" i="1"/>
  <c r="I354" i="1"/>
  <c r="O355" i="1" l="1"/>
  <c r="N355" i="1"/>
  <c r="L355" i="1"/>
  <c r="M355" i="1"/>
  <c r="K355" i="1"/>
  <c r="J355" i="1"/>
  <c r="P354" i="1"/>
  <c r="H356" i="1"/>
  <c r="I355" i="1"/>
  <c r="N356" i="1" l="1"/>
  <c r="O356" i="1"/>
  <c r="M356" i="1"/>
  <c r="J356" i="1"/>
  <c r="K356" i="1"/>
  <c r="L356" i="1"/>
  <c r="P355" i="1"/>
  <c r="H357" i="1"/>
  <c r="I356" i="1"/>
  <c r="O357" i="1" l="1"/>
  <c r="N357" i="1"/>
  <c r="M357" i="1"/>
  <c r="L357" i="1"/>
  <c r="K357" i="1"/>
  <c r="J357" i="1"/>
  <c r="H358" i="1"/>
  <c r="I357" i="1"/>
  <c r="P356" i="1"/>
  <c r="O358" i="1" l="1"/>
  <c r="N358" i="1"/>
  <c r="M358" i="1"/>
  <c r="L358" i="1"/>
  <c r="K358" i="1"/>
  <c r="J358" i="1"/>
  <c r="P357" i="1"/>
  <c r="H359" i="1"/>
  <c r="I358" i="1"/>
  <c r="O359" i="1" l="1"/>
  <c r="N359" i="1"/>
  <c r="M359" i="1"/>
  <c r="K359" i="1"/>
  <c r="L359" i="1"/>
  <c r="J359" i="1"/>
  <c r="H360" i="1"/>
  <c r="I359" i="1"/>
  <c r="P358" i="1"/>
  <c r="P359" i="1" l="1"/>
  <c r="O360" i="1"/>
  <c r="M360" i="1"/>
  <c r="N360" i="1"/>
  <c r="L360" i="1"/>
  <c r="K360" i="1"/>
  <c r="J360" i="1"/>
  <c r="H361" i="1"/>
  <c r="I360" i="1"/>
  <c r="O361" i="1" l="1"/>
  <c r="L361" i="1"/>
  <c r="M361" i="1"/>
  <c r="N361" i="1"/>
  <c r="J361" i="1"/>
  <c r="K361" i="1"/>
  <c r="P360" i="1"/>
  <c r="H362" i="1"/>
  <c r="I361" i="1"/>
  <c r="O362" i="1" l="1"/>
  <c r="N362" i="1"/>
  <c r="L362" i="1"/>
  <c r="M362" i="1"/>
  <c r="K362" i="1"/>
  <c r="J362" i="1"/>
  <c r="P361" i="1"/>
  <c r="H363" i="1"/>
  <c r="I362" i="1"/>
  <c r="O363" i="1" l="1"/>
  <c r="N363" i="1"/>
  <c r="L363" i="1"/>
  <c r="M363" i="1"/>
  <c r="K363" i="1"/>
  <c r="J363" i="1"/>
  <c r="P362" i="1"/>
  <c r="H364" i="1"/>
  <c r="I363" i="1"/>
  <c r="N364" i="1" l="1"/>
  <c r="O364" i="1"/>
  <c r="M364" i="1"/>
  <c r="L364" i="1"/>
  <c r="J364" i="1"/>
  <c r="K364" i="1"/>
  <c r="H365" i="1"/>
  <c r="I364" i="1"/>
  <c r="P363" i="1"/>
  <c r="O365" i="1" l="1"/>
  <c r="N365" i="1"/>
  <c r="M365" i="1"/>
  <c r="L365" i="1"/>
  <c r="K365" i="1"/>
  <c r="J365" i="1"/>
  <c r="P364" i="1"/>
  <c r="H366" i="1"/>
  <c r="I365" i="1"/>
  <c r="P365" i="1" l="1"/>
  <c r="O366" i="1"/>
  <c r="N366" i="1"/>
  <c r="M366" i="1"/>
  <c r="L366" i="1"/>
  <c r="K366" i="1"/>
  <c r="J366" i="1"/>
  <c r="H367" i="1"/>
  <c r="I366" i="1"/>
  <c r="O367" i="1" l="1"/>
  <c r="N367" i="1"/>
  <c r="M367" i="1"/>
  <c r="L367" i="1"/>
  <c r="K367" i="1"/>
  <c r="J367" i="1"/>
  <c r="P366" i="1"/>
  <c r="H368" i="1"/>
  <c r="I367" i="1"/>
  <c r="O368" i="1" l="1"/>
  <c r="M368" i="1"/>
  <c r="N368" i="1"/>
  <c r="L368" i="1"/>
  <c r="K368" i="1"/>
  <c r="J368" i="1"/>
  <c r="H369" i="1"/>
  <c r="I368" i="1"/>
  <c r="P367" i="1"/>
  <c r="O369" i="1" l="1"/>
  <c r="L369" i="1"/>
  <c r="M369" i="1"/>
  <c r="N369" i="1"/>
  <c r="K369" i="1"/>
  <c r="J369" i="1"/>
  <c r="P368" i="1"/>
  <c r="H370" i="1"/>
  <c r="I369" i="1"/>
  <c r="O370" i="1" l="1"/>
  <c r="N370" i="1"/>
  <c r="L370" i="1"/>
  <c r="M370" i="1"/>
  <c r="K370" i="1"/>
  <c r="J370" i="1"/>
  <c r="P369" i="1"/>
  <c r="H371" i="1"/>
  <c r="I370" i="1"/>
  <c r="O371" i="1" l="1"/>
  <c r="N371" i="1"/>
  <c r="L371" i="1"/>
  <c r="M371" i="1"/>
  <c r="K371" i="1"/>
  <c r="J371" i="1"/>
  <c r="P370" i="1"/>
  <c r="H372" i="1"/>
  <c r="I371" i="1"/>
  <c r="N372" i="1" l="1"/>
  <c r="O372" i="1"/>
  <c r="L372" i="1"/>
  <c r="M372" i="1"/>
  <c r="J372" i="1"/>
  <c r="K372" i="1"/>
  <c r="P371" i="1"/>
  <c r="H373" i="1"/>
  <c r="I372" i="1"/>
  <c r="O373" i="1" l="1"/>
  <c r="N373" i="1"/>
  <c r="L373" i="1"/>
  <c r="M373" i="1"/>
  <c r="K373" i="1"/>
  <c r="J373" i="1"/>
  <c r="H374" i="1"/>
  <c r="I373" i="1"/>
  <c r="P372" i="1"/>
  <c r="O374" i="1" l="1"/>
  <c r="N374" i="1"/>
  <c r="M374" i="1"/>
  <c r="L374" i="1"/>
  <c r="K374" i="1"/>
  <c r="J374" i="1"/>
  <c r="P373" i="1"/>
  <c r="H375" i="1"/>
  <c r="I374" i="1"/>
  <c r="O375" i="1" l="1"/>
  <c r="N375" i="1"/>
  <c r="M375" i="1"/>
  <c r="K375" i="1"/>
  <c r="L375" i="1"/>
  <c r="J375" i="1"/>
  <c r="H376" i="1"/>
  <c r="I375" i="1"/>
  <c r="P374" i="1"/>
  <c r="O376" i="1" l="1"/>
  <c r="N376" i="1"/>
  <c r="M376" i="1"/>
  <c r="L376" i="1"/>
  <c r="K376" i="1"/>
  <c r="J376" i="1"/>
  <c r="P375" i="1"/>
  <c r="H377" i="1"/>
  <c r="I376" i="1"/>
  <c r="O377" i="1" l="1"/>
  <c r="L377" i="1"/>
  <c r="M377" i="1"/>
  <c r="N377" i="1"/>
  <c r="K377" i="1"/>
  <c r="J377" i="1"/>
  <c r="H378" i="1"/>
  <c r="I377" i="1"/>
  <c r="P376" i="1"/>
  <c r="O378" i="1" l="1"/>
  <c r="N378" i="1"/>
  <c r="L378" i="1"/>
  <c r="M378" i="1"/>
  <c r="K378" i="1"/>
  <c r="J378" i="1"/>
  <c r="P377" i="1"/>
  <c r="H379" i="1"/>
  <c r="I378" i="1"/>
  <c r="O379" i="1" l="1"/>
  <c r="N379" i="1"/>
  <c r="L379" i="1"/>
  <c r="M379" i="1"/>
  <c r="K379" i="1"/>
  <c r="J379" i="1"/>
  <c r="H380" i="1"/>
  <c r="I379" i="1"/>
  <c r="P378" i="1"/>
  <c r="N380" i="1" l="1"/>
  <c r="O380" i="1"/>
  <c r="M380" i="1"/>
  <c r="L380" i="1"/>
  <c r="K380" i="1"/>
  <c r="J380" i="1"/>
  <c r="P379" i="1"/>
  <c r="H381" i="1"/>
  <c r="I380" i="1"/>
  <c r="O381" i="1" l="1"/>
  <c r="N381" i="1"/>
  <c r="L381" i="1"/>
  <c r="M381" i="1"/>
  <c r="K381" i="1"/>
  <c r="J381" i="1"/>
  <c r="P380" i="1"/>
  <c r="H382" i="1"/>
  <c r="I381" i="1"/>
  <c r="O382" i="1" l="1"/>
  <c r="N382" i="1"/>
  <c r="M382" i="1"/>
  <c r="L382" i="1"/>
  <c r="K382" i="1"/>
  <c r="J382" i="1"/>
  <c r="P381" i="1"/>
  <c r="H383" i="1"/>
  <c r="I382" i="1"/>
  <c r="O383" i="1" l="1"/>
  <c r="N383" i="1"/>
  <c r="M383" i="1"/>
  <c r="K383" i="1"/>
  <c r="L383" i="1"/>
  <c r="J383" i="1"/>
  <c r="H384" i="1"/>
  <c r="I383" i="1"/>
  <c r="P382" i="1"/>
  <c r="O384" i="1" l="1"/>
  <c r="N384" i="1"/>
  <c r="M384" i="1"/>
  <c r="L384" i="1"/>
  <c r="K384" i="1"/>
  <c r="J384" i="1"/>
  <c r="P383" i="1"/>
  <c r="H385" i="1"/>
  <c r="I384" i="1"/>
  <c r="O385" i="1" l="1"/>
  <c r="N385" i="1"/>
  <c r="L385" i="1"/>
  <c r="M385" i="1"/>
  <c r="K385" i="1"/>
  <c r="J385" i="1"/>
  <c r="H386" i="1"/>
  <c r="I385" i="1"/>
  <c r="P384" i="1"/>
  <c r="P385" i="1" l="1"/>
  <c r="O386" i="1"/>
  <c r="N386" i="1"/>
  <c r="L386" i="1"/>
  <c r="M386" i="1"/>
  <c r="K386" i="1"/>
  <c r="J386" i="1"/>
  <c r="H387" i="1"/>
  <c r="I386" i="1"/>
  <c r="O387" i="1" l="1"/>
  <c r="N387" i="1"/>
  <c r="L387" i="1"/>
  <c r="M387" i="1"/>
  <c r="K387" i="1"/>
  <c r="J387" i="1"/>
  <c r="P386" i="1"/>
  <c r="H388" i="1"/>
  <c r="I387" i="1"/>
  <c r="O388" i="1" l="1"/>
  <c r="N388" i="1"/>
  <c r="M388" i="1"/>
  <c r="J388" i="1"/>
  <c r="K388" i="1"/>
  <c r="L388" i="1"/>
  <c r="H389" i="1"/>
  <c r="I388" i="1"/>
  <c r="P387" i="1"/>
  <c r="O389" i="1" l="1"/>
  <c r="N389" i="1"/>
  <c r="L389" i="1"/>
  <c r="M389" i="1"/>
  <c r="K389" i="1"/>
  <c r="J389" i="1"/>
  <c r="P388" i="1"/>
  <c r="H390" i="1"/>
  <c r="I389" i="1"/>
  <c r="O390" i="1" l="1"/>
  <c r="N390" i="1"/>
  <c r="M390" i="1"/>
  <c r="L390" i="1"/>
  <c r="K390" i="1"/>
  <c r="J390" i="1"/>
  <c r="H391" i="1"/>
  <c r="I390" i="1"/>
  <c r="P389" i="1"/>
  <c r="O391" i="1" l="1"/>
  <c r="N391" i="1"/>
  <c r="M391" i="1"/>
  <c r="K391" i="1"/>
  <c r="L391" i="1"/>
  <c r="J391" i="1"/>
  <c r="P390" i="1"/>
  <c r="H392" i="1"/>
  <c r="I391" i="1"/>
  <c r="O392" i="1" l="1"/>
  <c r="N392" i="1"/>
  <c r="M392" i="1"/>
  <c r="L392" i="1"/>
  <c r="K392" i="1"/>
  <c r="J392" i="1"/>
  <c r="H393" i="1"/>
  <c r="I392" i="1"/>
  <c r="P391" i="1"/>
  <c r="O393" i="1" l="1"/>
  <c r="L393" i="1"/>
  <c r="N393" i="1"/>
  <c r="M393" i="1"/>
  <c r="J393" i="1"/>
  <c r="K393" i="1"/>
  <c r="P392" i="1"/>
  <c r="H394" i="1"/>
  <c r="I393" i="1"/>
  <c r="O394" i="1" l="1"/>
  <c r="N394" i="1"/>
  <c r="M394" i="1"/>
  <c r="L394" i="1"/>
  <c r="K394" i="1"/>
  <c r="J394" i="1"/>
  <c r="P393" i="1"/>
  <c r="H395" i="1"/>
  <c r="I394" i="1"/>
  <c r="O395" i="1" l="1"/>
  <c r="N395" i="1"/>
  <c r="L395" i="1"/>
  <c r="M395" i="1"/>
  <c r="K395" i="1"/>
  <c r="J395" i="1"/>
  <c r="H396" i="1"/>
  <c r="I395" i="1"/>
  <c r="P394" i="1"/>
  <c r="O396" i="1" l="1"/>
  <c r="N396" i="1"/>
  <c r="L396" i="1"/>
  <c r="J396" i="1"/>
  <c r="M396" i="1"/>
  <c r="K396" i="1"/>
  <c r="P395" i="1"/>
  <c r="H397" i="1"/>
  <c r="I396" i="1"/>
  <c r="O397" i="1" l="1"/>
  <c r="N397" i="1"/>
  <c r="L397" i="1"/>
  <c r="M397" i="1"/>
  <c r="K397" i="1"/>
  <c r="J397" i="1"/>
  <c r="P396" i="1"/>
  <c r="H398" i="1"/>
  <c r="I397" i="1"/>
  <c r="P397" i="1" l="1"/>
  <c r="O398" i="1"/>
  <c r="N398" i="1"/>
  <c r="M398" i="1"/>
  <c r="L398" i="1"/>
  <c r="K398" i="1"/>
  <c r="J398" i="1"/>
  <c r="H399" i="1"/>
  <c r="I398" i="1"/>
  <c r="O399" i="1" l="1"/>
  <c r="N399" i="1"/>
  <c r="M399" i="1"/>
  <c r="K399" i="1"/>
  <c r="L399" i="1"/>
  <c r="J399" i="1"/>
  <c r="P398" i="1"/>
  <c r="H400" i="1"/>
  <c r="I399" i="1"/>
  <c r="O400" i="1" l="1"/>
  <c r="N400" i="1"/>
  <c r="M400" i="1"/>
  <c r="L400" i="1"/>
  <c r="K400" i="1"/>
  <c r="J400" i="1"/>
  <c r="H401" i="1"/>
  <c r="I400" i="1"/>
  <c r="P399" i="1"/>
  <c r="O401" i="1" l="1"/>
  <c r="L401" i="1"/>
  <c r="N401" i="1"/>
  <c r="M401" i="1"/>
  <c r="K401" i="1"/>
  <c r="J401" i="1"/>
  <c r="P400" i="1"/>
  <c r="H402" i="1"/>
  <c r="I401" i="1"/>
  <c r="O402" i="1" l="1"/>
  <c r="N402" i="1"/>
  <c r="M402" i="1"/>
  <c r="K402" i="1"/>
  <c r="L402" i="1"/>
  <c r="J402" i="1"/>
  <c r="H403" i="1"/>
  <c r="I402" i="1"/>
  <c r="P401" i="1"/>
  <c r="O403" i="1" l="1"/>
  <c r="N403" i="1"/>
  <c r="L403" i="1"/>
  <c r="M403" i="1"/>
  <c r="K403" i="1"/>
  <c r="J403" i="1"/>
  <c r="P402" i="1"/>
  <c r="H404" i="1"/>
  <c r="I403" i="1"/>
  <c r="N404" i="1" l="1"/>
  <c r="O404" i="1"/>
  <c r="L404" i="1"/>
  <c r="M404" i="1"/>
  <c r="J404" i="1"/>
  <c r="K404" i="1"/>
  <c r="H405" i="1"/>
  <c r="I404" i="1"/>
  <c r="P403" i="1"/>
  <c r="O405" i="1" l="1"/>
  <c r="N405" i="1"/>
  <c r="L405" i="1"/>
  <c r="M405" i="1"/>
  <c r="K405" i="1"/>
  <c r="J405" i="1"/>
  <c r="P404" i="1"/>
  <c r="H406" i="1"/>
  <c r="I405" i="1"/>
  <c r="O406" i="1" l="1"/>
  <c r="N406" i="1"/>
  <c r="M406" i="1"/>
  <c r="L406" i="1"/>
  <c r="K406" i="1"/>
  <c r="J406" i="1"/>
  <c r="P405" i="1"/>
  <c r="H407" i="1"/>
  <c r="I406" i="1"/>
  <c r="O407" i="1" l="1"/>
  <c r="N407" i="1"/>
  <c r="M407" i="1"/>
  <c r="K407" i="1"/>
  <c r="L407" i="1"/>
  <c r="J407" i="1"/>
  <c r="H408" i="1"/>
  <c r="I407" i="1"/>
  <c r="P406" i="1"/>
  <c r="O408" i="1" l="1"/>
  <c r="N408" i="1"/>
  <c r="M408" i="1"/>
  <c r="L408" i="1"/>
  <c r="K408" i="1"/>
  <c r="J408" i="1"/>
  <c r="P407" i="1"/>
  <c r="H409" i="1"/>
  <c r="I408" i="1"/>
  <c r="O409" i="1" l="1"/>
  <c r="L409" i="1"/>
  <c r="N409" i="1"/>
  <c r="M409" i="1"/>
  <c r="K409" i="1"/>
  <c r="J409" i="1"/>
  <c r="H410" i="1"/>
  <c r="I409" i="1"/>
  <c r="P408" i="1"/>
  <c r="P409" i="1" l="1"/>
  <c r="O410" i="1"/>
  <c r="N410" i="1"/>
  <c r="M410" i="1"/>
  <c r="K410" i="1"/>
  <c r="L410" i="1"/>
  <c r="J410" i="1"/>
  <c r="H411" i="1"/>
  <c r="I410" i="1"/>
  <c r="O411" i="1" l="1"/>
  <c r="N411" i="1"/>
  <c r="L411" i="1"/>
  <c r="M411" i="1"/>
  <c r="K411" i="1"/>
  <c r="J411" i="1"/>
  <c r="P410" i="1"/>
  <c r="H412" i="1"/>
  <c r="I411" i="1"/>
  <c r="N412" i="1" l="1"/>
  <c r="O412" i="1"/>
  <c r="M412" i="1"/>
  <c r="L412" i="1"/>
  <c r="K412" i="1"/>
  <c r="J412" i="1"/>
  <c r="P411" i="1"/>
  <c r="H413" i="1"/>
  <c r="I412" i="1"/>
  <c r="O413" i="1" l="1"/>
  <c r="N413" i="1"/>
  <c r="L413" i="1"/>
  <c r="M413" i="1"/>
  <c r="K413" i="1"/>
  <c r="J413" i="1"/>
  <c r="H414" i="1"/>
  <c r="I413" i="1"/>
  <c r="P412" i="1"/>
  <c r="P413" i="1" l="1"/>
  <c r="O414" i="1"/>
  <c r="N414" i="1"/>
  <c r="M414" i="1"/>
  <c r="L414" i="1"/>
  <c r="K414" i="1"/>
  <c r="J414" i="1"/>
  <c r="H415" i="1"/>
  <c r="I414" i="1"/>
  <c r="O415" i="1" l="1"/>
  <c r="N415" i="1"/>
  <c r="M415" i="1"/>
  <c r="L415" i="1"/>
  <c r="K415" i="1"/>
  <c r="J415" i="1"/>
  <c r="P414" i="1"/>
  <c r="H416" i="1"/>
  <c r="I415" i="1"/>
  <c r="O416" i="1" l="1"/>
  <c r="N416" i="1"/>
  <c r="M416" i="1"/>
  <c r="L416" i="1"/>
  <c r="K416" i="1"/>
  <c r="J416" i="1"/>
  <c r="H417" i="1"/>
  <c r="I416" i="1"/>
  <c r="P415" i="1"/>
  <c r="O417" i="1" l="1"/>
  <c r="L417" i="1"/>
  <c r="M417" i="1"/>
  <c r="N417" i="1"/>
  <c r="J417" i="1"/>
  <c r="K417" i="1"/>
  <c r="P416" i="1"/>
  <c r="I417" i="1"/>
  <c r="H418" i="1"/>
  <c r="O418" i="1" l="1"/>
  <c r="M418" i="1"/>
  <c r="L418" i="1"/>
  <c r="N418" i="1"/>
  <c r="K418" i="1"/>
  <c r="J418" i="1"/>
  <c r="P417" i="1"/>
  <c r="H419" i="1"/>
  <c r="I418" i="1"/>
  <c r="P418" i="1" l="1"/>
  <c r="O419" i="1"/>
  <c r="N419" i="1"/>
  <c r="L419" i="1"/>
  <c r="M419" i="1"/>
  <c r="K419" i="1"/>
  <c r="J419" i="1"/>
  <c r="H420" i="1"/>
  <c r="I419" i="1"/>
  <c r="N420" i="1" l="1"/>
  <c r="O420" i="1"/>
  <c r="M420" i="1"/>
  <c r="L420" i="1"/>
  <c r="J420" i="1"/>
  <c r="K420" i="1"/>
  <c r="P419" i="1"/>
  <c r="H421" i="1"/>
  <c r="I420" i="1"/>
  <c r="O421" i="1" l="1"/>
  <c r="N421" i="1"/>
  <c r="L421" i="1"/>
  <c r="M421" i="1"/>
  <c r="K421" i="1"/>
  <c r="J421" i="1"/>
  <c r="P420" i="1"/>
  <c r="H422" i="1"/>
  <c r="I421" i="1"/>
  <c r="O422" i="1" l="1"/>
  <c r="N422" i="1"/>
  <c r="M422" i="1"/>
  <c r="L422" i="1"/>
  <c r="K422" i="1"/>
  <c r="J422" i="1"/>
  <c r="H423" i="1"/>
  <c r="I422" i="1"/>
  <c r="P421" i="1"/>
  <c r="O423" i="1" l="1"/>
  <c r="N423" i="1"/>
  <c r="M423" i="1"/>
  <c r="K423" i="1"/>
  <c r="L423" i="1"/>
  <c r="J423" i="1"/>
  <c r="P422" i="1"/>
  <c r="H424" i="1"/>
  <c r="I423" i="1"/>
  <c r="O424" i="1" l="1"/>
  <c r="N424" i="1"/>
  <c r="M424" i="1"/>
  <c r="L424" i="1"/>
  <c r="K424" i="1"/>
  <c r="J424" i="1"/>
  <c r="H425" i="1"/>
  <c r="I424" i="1"/>
  <c r="P423" i="1"/>
  <c r="O425" i="1" l="1"/>
  <c r="L425" i="1"/>
  <c r="M425" i="1"/>
  <c r="N425" i="1"/>
  <c r="K425" i="1"/>
  <c r="J425" i="1"/>
  <c r="P424" i="1"/>
  <c r="H426" i="1"/>
  <c r="I425" i="1"/>
  <c r="O426" i="1" l="1"/>
  <c r="N426" i="1"/>
  <c r="M426" i="1"/>
  <c r="L426" i="1"/>
  <c r="K426" i="1"/>
  <c r="J426" i="1"/>
  <c r="H427" i="1"/>
  <c r="I426" i="1"/>
  <c r="P425" i="1"/>
  <c r="P426" i="1" l="1"/>
  <c r="O427" i="1"/>
  <c r="N427" i="1"/>
  <c r="L427" i="1"/>
  <c r="M427" i="1"/>
  <c r="K427" i="1"/>
  <c r="J427" i="1"/>
  <c r="H428" i="1"/>
  <c r="I427" i="1"/>
  <c r="N428" i="1" l="1"/>
  <c r="O428" i="1"/>
  <c r="M428" i="1"/>
  <c r="L428" i="1"/>
  <c r="J428" i="1"/>
  <c r="K428" i="1"/>
  <c r="P427" i="1"/>
  <c r="H429" i="1"/>
  <c r="I428" i="1"/>
  <c r="O429" i="1" l="1"/>
  <c r="N429" i="1"/>
  <c r="L429" i="1"/>
  <c r="M429" i="1"/>
  <c r="K429" i="1"/>
  <c r="J429" i="1"/>
  <c r="P428" i="1"/>
  <c r="H430" i="1"/>
  <c r="I429" i="1"/>
  <c r="O430" i="1" l="1"/>
  <c r="N430" i="1"/>
  <c r="M430" i="1"/>
  <c r="L430" i="1"/>
  <c r="K430" i="1"/>
  <c r="J430" i="1"/>
  <c r="P429" i="1"/>
  <c r="H431" i="1"/>
  <c r="I430" i="1"/>
  <c r="O431" i="1" l="1"/>
  <c r="N431" i="1"/>
  <c r="M431" i="1"/>
  <c r="K431" i="1"/>
  <c r="L431" i="1"/>
  <c r="J431" i="1"/>
  <c r="H432" i="1"/>
  <c r="I431" i="1"/>
  <c r="P430" i="1"/>
  <c r="O432" i="1" l="1"/>
  <c r="N432" i="1"/>
  <c r="M432" i="1"/>
  <c r="L432" i="1"/>
  <c r="K432" i="1"/>
  <c r="J432" i="1"/>
  <c r="P431" i="1"/>
  <c r="H433" i="1"/>
  <c r="I432" i="1"/>
  <c r="O433" i="1" l="1"/>
  <c r="L433" i="1"/>
  <c r="N433" i="1"/>
  <c r="M433" i="1"/>
  <c r="J433" i="1"/>
  <c r="K433" i="1"/>
  <c r="P432" i="1"/>
  <c r="H434" i="1"/>
  <c r="I433" i="1"/>
  <c r="O434" i="1" l="1"/>
  <c r="N434" i="1"/>
  <c r="M434" i="1"/>
  <c r="K434" i="1"/>
  <c r="L434" i="1"/>
  <c r="J434" i="1"/>
  <c r="P433" i="1"/>
  <c r="H435" i="1"/>
  <c r="I434" i="1"/>
  <c r="O435" i="1" l="1"/>
  <c r="N435" i="1"/>
  <c r="L435" i="1"/>
  <c r="M435" i="1"/>
  <c r="K435" i="1"/>
  <c r="J435" i="1"/>
  <c r="P434" i="1"/>
  <c r="H436" i="1"/>
  <c r="I435" i="1"/>
  <c r="N436" i="1" l="1"/>
  <c r="O436" i="1"/>
  <c r="L436" i="1"/>
  <c r="M436" i="1"/>
  <c r="J436" i="1"/>
  <c r="K436" i="1"/>
  <c r="P435" i="1"/>
  <c r="H437" i="1"/>
  <c r="I436" i="1"/>
  <c r="O437" i="1" l="1"/>
  <c r="N437" i="1"/>
  <c r="L437" i="1"/>
  <c r="M437" i="1"/>
  <c r="K437" i="1"/>
  <c r="J437" i="1"/>
  <c r="P436" i="1"/>
  <c r="H438" i="1"/>
  <c r="I437" i="1"/>
  <c r="O438" i="1" l="1"/>
  <c r="N438" i="1"/>
  <c r="M438" i="1"/>
  <c r="L438" i="1"/>
  <c r="K438" i="1"/>
  <c r="J438" i="1"/>
  <c r="H439" i="1"/>
  <c r="I438" i="1"/>
  <c r="P437" i="1"/>
  <c r="O439" i="1" l="1"/>
  <c r="N439" i="1"/>
  <c r="M439" i="1"/>
  <c r="L439" i="1"/>
  <c r="K439" i="1"/>
  <c r="J439" i="1"/>
  <c r="P438" i="1"/>
  <c r="H440" i="1"/>
  <c r="I439" i="1"/>
  <c r="O440" i="1" l="1"/>
  <c r="N440" i="1"/>
  <c r="M440" i="1"/>
  <c r="L440" i="1"/>
  <c r="K440" i="1"/>
  <c r="J440" i="1"/>
  <c r="P439" i="1"/>
  <c r="H441" i="1"/>
  <c r="I440" i="1"/>
  <c r="O441" i="1" l="1"/>
  <c r="L441" i="1"/>
  <c r="N441" i="1"/>
  <c r="M441" i="1"/>
  <c r="K441" i="1"/>
  <c r="J441" i="1"/>
  <c r="P440" i="1"/>
  <c r="H442" i="1"/>
  <c r="I441" i="1"/>
  <c r="O442" i="1" l="1"/>
  <c r="N442" i="1"/>
  <c r="M442" i="1"/>
  <c r="L442" i="1"/>
  <c r="K442" i="1"/>
  <c r="J442" i="1"/>
  <c r="P441" i="1"/>
  <c r="H443" i="1"/>
  <c r="I442" i="1"/>
  <c r="P442" i="1" l="1"/>
  <c r="O443" i="1"/>
  <c r="N443" i="1"/>
  <c r="L443" i="1"/>
  <c r="M443" i="1"/>
  <c r="K443" i="1"/>
  <c r="J443" i="1"/>
  <c r="H444" i="1"/>
  <c r="I443" i="1"/>
  <c r="N444" i="1" l="1"/>
  <c r="O444" i="1"/>
  <c r="M444" i="1"/>
  <c r="K444" i="1"/>
  <c r="J444" i="1"/>
  <c r="L444" i="1"/>
  <c r="P443" i="1"/>
  <c r="H445" i="1"/>
  <c r="I444" i="1"/>
  <c r="O445" i="1" l="1"/>
  <c r="N445" i="1"/>
  <c r="L445" i="1"/>
  <c r="M445" i="1"/>
  <c r="K445" i="1"/>
  <c r="J445" i="1"/>
  <c r="H446" i="1"/>
  <c r="I445" i="1"/>
  <c r="P444" i="1"/>
  <c r="O446" i="1" l="1"/>
  <c r="N446" i="1"/>
  <c r="M446" i="1"/>
  <c r="L446" i="1"/>
  <c r="K446" i="1"/>
  <c r="J446" i="1"/>
  <c r="P445" i="1"/>
  <c r="H447" i="1"/>
  <c r="I446" i="1"/>
  <c r="O447" i="1" l="1"/>
  <c r="N447" i="1"/>
  <c r="M447" i="1"/>
  <c r="K447" i="1"/>
  <c r="L447" i="1"/>
  <c r="J447" i="1"/>
  <c r="P446" i="1"/>
  <c r="I447" i="1"/>
  <c r="P447" i="1" l="1"/>
</calcChain>
</file>

<file path=xl/comments1.xml><?xml version="1.0" encoding="utf-8"?>
<comments xmlns="http://schemas.openxmlformats.org/spreadsheetml/2006/main">
  <authors>
    <author>Autor</author>
  </authors>
  <commentList>
    <comment ref="C1" authorId="0" shapeId="0">
      <text>
        <r>
          <rPr>
            <b/>
            <sz val="9"/>
            <color indexed="10"/>
            <rFont val="Segoe UI"/>
            <family val="2"/>
          </rPr>
          <t>Spalte Einlagerung:</t>
        </r>
        <r>
          <rPr>
            <b/>
            <sz val="9"/>
            <color indexed="81"/>
            <rFont val="Segoe UI"/>
            <family val="2"/>
          </rPr>
          <t xml:space="preserve">
</t>
        </r>
        <r>
          <rPr>
            <sz val="9"/>
            <color indexed="81"/>
            <rFont val="Segoe UI"/>
            <family val="2"/>
          </rPr>
          <t>Datum:    Ab diesem Datum gilt der Flächenbedarf
31.12.9999:   Angegebener Flächenbedarf ist (noch) bedeutungslos.
Leer:       Angegebener Flächenbedarf gilt von Anfang an.</t>
        </r>
      </text>
    </comment>
    <comment ref="D1" authorId="0" shapeId="0">
      <text>
        <r>
          <rPr>
            <b/>
            <sz val="9"/>
            <color indexed="10"/>
            <rFont val="Segoe UI"/>
            <family val="2"/>
          </rPr>
          <t>Spalte Auslagerung:</t>
        </r>
        <r>
          <rPr>
            <b/>
            <sz val="9"/>
            <color indexed="81"/>
            <rFont val="Segoe UI"/>
            <family val="2"/>
          </rPr>
          <t xml:space="preserve">
</t>
        </r>
        <r>
          <rPr>
            <sz val="9"/>
            <color indexed="81"/>
            <rFont val="Segoe UI"/>
            <family val="2"/>
          </rPr>
          <t>Datum:    Bis zu diesem Datum gilt der Flächenbedarf
Leer:   Angegebener Flächenbedarf ist (noch) bedeutungslos.
31.12.9999:       Angegebener Flächenbedarf gilt bis zum Ende.</t>
        </r>
      </text>
    </comment>
  </commentList>
</comments>
</file>

<file path=xl/sharedStrings.xml><?xml version="1.0" encoding="utf-8"?>
<sst xmlns="http://schemas.openxmlformats.org/spreadsheetml/2006/main" count="46" uniqueCount="29">
  <si>
    <t>5</t>
  </si>
  <si>
    <t>4</t>
  </si>
  <si>
    <t>2</t>
  </si>
  <si>
    <t>3</t>
  </si>
  <si>
    <t>1</t>
  </si>
  <si>
    <t>Auslagerung</t>
  </si>
  <si>
    <t>Einlagerung</t>
  </si>
  <si>
    <t>Flächenbedarf</t>
  </si>
  <si>
    <t>AlleKomp</t>
  </si>
  <si>
    <t>Datum</t>
  </si>
  <si>
    <t>Komponente</t>
  </si>
  <si>
    <t>Hallo,</t>
  </si>
  <si>
    <t>in der beiliegenden Excel-Datei habe ich dir ein Muster für eine mögliche Lösung eingefügt (ohne VBA).</t>
  </si>
  <si>
    <t>Eintragungen in der Spalte "Einlagerung" dieser Tabelle bedeuten Folgendes:</t>
  </si>
  <si>
    <t>a) Ein normales (=zeitnahes) Datum: Ab diesem Datum gilt der Flächenbedarf für die betreffende Komponente</t>
  </si>
  <si>
    <t>b) Das Datum 31.12.9999 (oder ein Datum in ferner Zukunft): Der Flächenbedarf für die betreffende Komponente ist (noch) bedeutungslos.</t>
  </si>
  <si>
    <t>c) Kein Datum (=leere Zelle): Der Flächenbedarf für die betreffende Komponente gilt stets von Anfang an.</t>
  </si>
  <si>
    <t>Eintragungen in der Spalte "Auslagerung" dieser Tabelle bedeuten Folgendes:</t>
  </si>
  <si>
    <t>a) Ein normales (=zeitnahes) Datum: Bis zu diesem Datum gilt der Flächenbedarf für die betreffende Komponente</t>
  </si>
  <si>
    <t>c) Kein Datum (=leere Zelle): Der Flächenbedarf für die betreffende Komponente ist (noch) bedeutungslos.</t>
  </si>
  <si>
    <t>Fügt man an diese Tabelle eine weitere Zeile unten hinzu, wird automatisch diese Tabelle erweitert (man erkennt dies auch an der Änderung der Farbgebung) und in die tageweise Aufgliederungsliste übernommen, ohne dass man dafür eine Formeländerung ausführen müsste.</t>
  </si>
  <si>
    <r>
      <t xml:space="preserve">Deine Belegungsvorgabe-Liste in der linken oberen Ecke des Arbeitsblattes habe ich in eine sogenannte </t>
    </r>
    <r>
      <rPr>
        <b/>
        <sz val="10"/>
        <color rgb="FF3E3E3E"/>
        <rFont val="Tahoma"/>
        <family val="2"/>
      </rPr>
      <t>Tabelle namens "Belegung"</t>
    </r>
    <r>
      <rPr>
        <sz val="10"/>
        <color rgb="FF3E3E3E"/>
        <rFont val="Tahoma"/>
        <family val="2"/>
      </rPr>
      <t xml:space="preserve"> umgewandelt (formatierter Bereich im Zebra-Look):</t>
    </r>
  </si>
  <si>
    <r>
      <t xml:space="preserve">b) Das Datum 31.12.9999 (oder ein Datum in ferner Zukunft): Der Flächenbedarf für die betreffende Komponente gilt stets </t>
    </r>
    <r>
      <rPr>
        <u/>
        <sz val="10"/>
        <color rgb="FF3E3E3E"/>
        <rFont val="Tahoma"/>
        <family val="2"/>
      </rPr>
      <t>bis zum Ende</t>
    </r>
    <r>
      <rPr>
        <sz val="10"/>
        <color rgb="FF3E3E3E"/>
        <rFont val="Tahoma"/>
        <family val="2"/>
      </rPr>
      <t>.</t>
    </r>
  </si>
  <si>
    <t>Man beachte also, dass die Bedeutung von b) und c) zwischen den beiden Spalten "Einlagerung" und "Auslagerung" jeweils vertauscht ist !! Ist die Flächenbedarfsangabe nach einer Spalte bedeutungslos, so ist sie es natürlich auch nach der zweiten Spalte (auch wenn dort ein gültiges normales Datum steht).</t>
  </si>
  <si>
    <r>
      <t xml:space="preserve">Hinzugefügt habe ich die </t>
    </r>
    <r>
      <rPr>
        <b/>
        <sz val="10"/>
        <color rgb="FF3E3E3E"/>
        <rFont val="Tahoma"/>
        <family val="2"/>
      </rPr>
      <t>tageweise Aufgliederungsliste</t>
    </r>
    <r>
      <rPr>
        <sz val="10"/>
        <color rgb="FF3E3E3E"/>
        <rFont val="Tahoma"/>
        <family val="2"/>
      </rPr>
      <t xml:space="preserve"> mit der Tagesdatumauflistung in Spalte H und die Komponentenspalte I-O, wobei die Spalte I-M mit deinen 5 Beispielkomponenten "1" bis "5" vorbelegt sind. Die Komponentenbezeichnung ist jeweils in Zeile 1 einzugeben (Zellbereich I1:O1).</t>
    </r>
  </si>
  <si>
    <t>In Zelle H2 (grüne Zelle) kann ein Anfangsdatum der Aufgliederungsliste (und für die restlichen 445 Tage) eingegeben werden.</t>
  </si>
  <si>
    <t>Der Zellbereich I2:O447 enthält die tageweise und komponentenweise Aufgliederung des Flächenbedarfes und der Bereich P2:P447 den täglichen Gesamtflächenbedarf.</t>
  </si>
  <si>
    <r>
      <t xml:space="preserve">Den Zellbereich H1:O447 verwendet dann auch das enthaltene </t>
    </r>
    <r>
      <rPr>
        <b/>
        <sz val="10"/>
        <color rgb="FF3E3E3E"/>
        <rFont val="Tahoma"/>
        <family val="2"/>
      </rPr>
      <t>Diagramm "Übersicht Flächenbedarf"</t>
    </r>
    <r>
      <rPr>
        <sz val="10"/>
        <color rgb="FF3E3E3E"/>
        <rFont val="Tahoma"/>
        <family val="2"/>
      </rPr>
      <t xml:space="preserve"> vom Typ eines gestapelten 3D-Säulendiagramms.</t>
    </r>
  </si>
  <si>
    <t>Dieses stapelt pro Tag den Flächenbedarf der Komponenten übereinander in unterschiedlichen Farben.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</si>
</sst>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General;"/>
  </numFmts>
  <fonts count="10" x14ac:knownFonts="1">
    <font>
      <sz val="10"/>
      <color theme="1"/>
      <name val="Arial"/>
      <family val="2"/>
    </font>
    <font>
      <b/>
      <sz val="10"/>
      <color theme="1"/>
      <name val="Arial"/>
      <family val="2"/>
    </font>
    <font>
      <sz val="10"/>
      <name val="Arial"/>
      <family val="2"/>
    </font>
    <font>
      <sz val="8"/>
      <color theme="1"/>
      <name val="Arial"/>
      <family val="2"/>
    </font>
    <font>
      <sz val="9"/>
      <color indexed="81"/>
      <name val="Segoe UI"/>
      <family val="2"/>
    </font>
    <font>
      <b/>
      <sz val="9"/>
      <color indexed="81"/>
      <name val="Segoe UI"/>
      <family val="2"/>
    </font>
    <font>
      <b/>
      <sz val="9"/>
      <color indexed="10"/>
      <name val="Segoe UI"/>
      <family val="2"/>
    </font>
    <font>
      <sz val="10"/>
      <color rgb="FF3E3E3E"/>
      <name val="Tahoma"/>
      <family val="2"/>
    </font>
    <font>
      <b/>
      <sz val="10"/>
      <color rgb="FF3E3E3E"/>
      <name val="Tahoma"/>
      <family val="2"/>
    </font>
    <font>
      <u/>
      <sz val="10"/>
      <color rgb="FF3E3E3E"/>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4">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7">
    <xf numFmtId="0" fontId="0" fillId="0" borderId="0" xfId="0"/>
    <xf numFmtId="14" fontId="0" fillId="0" borderId="0" xfId="0" applyNumberFormat="1" applyAlignment="1">
      <alignment wrapText="1"/>
    </xf>
    <xf numFmtId="14" fontId="0" fillId="0" borderId="0" xfId="0" applyNumberFormat="1"/>
    <xf numFmtId="49" fontId="0" fillId="0" borderId="0" xfId="0" applyNumberFormat="1" applyAlignment="1"/>
    <xf numFmtId="0" fontId="1" fillId="0" borderId="0" xfId="0" applyFont="1"/>
    <xf numFmtId="14" fontId="3" fillId="0" borderId="0" xfId="0" applyNumberFormat="1" applyFont="1"/>
    <xf numFmtId="0" fontId="1" fillId="0" borderId="0" xfId="0" quotePrefix="1" applyFont="1" applyAlignment="1">
      <alignment horizontal="left"/>
    </xf>
    <xf numFmtId="0" fontId="1" fillId="2" borderId="1" xfId="0" quotePrefix="1" applyFont="1" applyFill="1" applyBorder="1" applyAlignment="1">
      <alignment horizontal="center"/>
    </xf>
    <xf numFmtId="0" fontId="1" fillId="2" borderId="1" xfId="0" applyFont="1" applyFill="1" applyBorder="1"/>
    <xf numFmtId="164" fontId="0" fillId="0" borderId="0" xfId="0" applyNumberFormat="1"/>
    <xf numFmtId="0" fontId="1" fillId="2" borderId="2" xfId="0" quotePrefix="1" applyFont="1" applyFill="1" applyBorder="1" applyAlignment="1">
      <alignment horizontal="right"/>
    </xf>
    <xf numFmtId="164" fontId="0" fillId="0" borderId="3" xfId="0" applyNumberFormat="1" applyBorder="1"/>
    <xf numFmtId="0" fontId="1" fillId="2" borderId="2" xfId="0" quotePrefix="1" applyFont="1" applyFill="1" applyBorder="1" applyAlignment="1">
      <alignment horizontal="center"/>
    </xf>
    <xf numFmtId="14" fontId="0" fillId="0" borderId="3" xfId="0" applyNumberFormat="1" applyBorder="1"/>
    <xf numFmtId="14" fontId="0" fillId="3" borderId="3" xfId="0" applyNumberFormat="1" applyFill="1" applyBorder="1"/>
    <xf numFmtId="0" fontId="0" fillId="0" borderId="0" xfId="0" applyAlignment="1">
      <alignment horizontal="left" vertical="center" indent="1"/>
    </xf>
    <xf numFmtId="0" fontId="7" fillId="0" borderId="0" xfId="0" applyFont="1" applyAlignment="1">
      <alignment horizontal="left" vertical="center" indent="1"/>
    </xf>
  </cellXfs>
  <cellStyles count="2">
    <cellStyle name="Standard" xfId="0" builtinId="0"/>
    <cellStyle name="Standard 2" xfId="1"/>
  </cellStyles>
  <dxfs count="4">
    <dxf>
      <numFmt numFmtId="19" formatCode="dd/mm/yyyy"/>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numFmt numFmtId="19" formatCode="dd/mm/yyyy"/>
    </dxf>
    <dxf>
      <numFmt numFmtId="30" formatCode="@"/>
      <alignment horizontal="general" vertical="bottom" textRotation="0" wrapText="0" indent="0" justifyLastLine="0" shrinkToFit="0" readingOrder="0"/>
    </dxf>
    <dxf>
      <font>
        <b/>
        <i val="0"/>
        <strike val="0"/>
        <condense val="0"/>
        <extend val="0"/>
        <outline val="0"/>
        <shadow val="0"/>
        <u val="none"/>
        <vertAlign val="baseline"/>
        <sz val="10"/>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Übersicht Flächenbedarf</a:t>
            </a:r>
          </a:p>
        </c:rich>
      </c:tx>
      <c:layout>
        <c:manualLayout>
          <c:xMode val="edge"/>
          <c:yMode val="edge"/>
          <c:x val="7.0604820761809267E-2"/>
          <c:y val="3.74707352082797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Tabelle10!$I$1:$I$447</c:f>
              <c:numCache>
                <c:formatCode>General;\-General;</c:formatCode>
                <c:ptCount val="447"/>
                <c:pt idx="0" formatCode="General">
                  <c:v>0</c:v>
                </c:pt>
                <c:pt idx="1">
                  <c:v>0</c:v>
                </c:pt>
                <c:pt idx="2">
                  <c:v>0</c:v>
                </c:pt>
                <c:pt idx="3">
                  <c:v>0</c:v>
                </c:pt>
                <c:pt idx="4">
                  <c:v>0</c:v>
                </c:pt>
                <c:pt idx="5">
                  <c:v>0</c:v>
                </c:pt>
                <c:pt idx="6">
                  <c:v>0</c:v>
                </c:pt>
                <c:pt idx="7">
                  <c:v>0</c:v>
                </c:pt>
                <c:pt idx="8">
                  <c:v>4.8</c:v>
                </c:pt>
                <c:pt idx="9">
                  <c:v>4.8</c:v>
                </c:pt>
                <c:pt idx="10">
                  <c:v>4.8</c:v>
                </c:pt>
                <c:pt idx="11">
                  <c:v>4.8</c:v>
                </c:pt>
                <c:pt idx="12">
                  <c:v>4.8</c:v>
                </c:pt>
                <c:pt idx="13">
                  <c:v>4.8</c:v>
                </c:pt>
                <c:pt idx="14">
                  <c:v>4.8</c:v>
                </c:pt>
                <c:pt idx="15">
                  <c:v>4.8</c:v>
                </c:pt>
                <c:pt idx="16">
                  <c:v>4.8</c:v>
                </c:pt>
                <c:pt idx="17">
                  <c:v>4.8</c:v>
                </c:pt>
                <c:pt idx="18">
                  <c:v>4.8</c:v>
                </c:pt>
                <c:pt idx="19">
                  <c:v>4.8</c:v>
                </c:pt>
                <c:pt idx="20">
                  <c:v>4.8</c:v>
                </c:pt>
                <c:pt idx="21">
                  <c:v>4.8</c:v>
                </c:pt>
                <c:pt idx="22">
                  <c:v>4.8</c:v>
                </c:pt>
                <c:pt idx="23">
                  <c:v>4.8</c:v>
                </c:pt>
                <c:pt idx="24">
                  <c:v>4.8</c:v>
                </c:pt>
                <c:pt idx="25">
                  <c:v>4.8</c:v>
                </c:pt>
                <c:pt idx="26">
                  <c:v>4.8</c:v>
                </c:pt>
                <c:pt idx="27">
                  <c:v>4.8</c:v>
                </c:pt>
                <c:pt idx="28">
                  <c:v>4.8</c:v>
                </c:pt>
                <c:pt idx="29">
                  <c:v>4.8</c:v>
                </c:pt>
                <c:pt idx="30">
                  <c:v>4.8</c:v>
                </c:pt>
                <c:pt idx="31">
                  <c:v>4.8</c:v>
                </c:pt>
                <c:pt idx="32">
                  <c:v>4.8</c:v>
                </c:pt>
                <c:pt idx="33">
                  <c:v>4.8</c:v>
                </c:pt>
                <c:pt idx="34">
                  <c:v>4.8</c:v>
                </c:pt>
                <c:pt idx="35">
                  <c:v>4.8</c:v>
                </c:pt>
                <c:pt idx="36">
                  <c:v>4.8</c:v>
                </c:pt>
                <c:pt idx="37">
                  <c:v>4.8</c:v>
                </c:pt>
                <c:pt idx="38">
                  <c:v>4.8</c:v>
                </c:pt>
                <c:pt idx="39">
                  <c:v>4.8</c:v>
                </c:pt>
                <c:pt idx="40">
                  <c:v>4.8</c:v>
                </c:pt>
                <c:pt idx="41">
                  <c:v>4.8</c:v>
                </c:pt>
                <c:pt idx="42">
                  <c:v>4.8</c:v>
                </c:pt>
                <c:pt idx="43">
                  <c:v>4.8</c:v>
                </c:pt>
                <c:pt idx="44">
                  <c:v>4.8</c:v>
                </c:pt>
                <c:pt idx="45">
                  <c:v>4.8</c:v>
                </c:pt>
                <c:pt idx="46">
                  <c:v>4.8</c:v>
                </c:pt>
                <c:pt idx="47">
                  <c:v>4.8</c:v>
                </c:pt>
                <c:pt idx="48">
                  <c:v>4.8</c:v>
                </c:pt>
                <c:pt idx="49">
                  <c:v>4.8</c:v>
                </c:pt>
                <c:pt idx="50">
                  <c:v>4.8</c:v>
                </c:pt>
                <c:pt idx="51">
                  <c:v>4.8</c:v>
                </c:pt>
                <c:pt idx="52">
                  <c:v>4.8</c:v>
                </c:pt>
                <c:pt idx="53">
                  <c:v>4.8</c:v>
                </c:pt>
                <c:pt idx="54">
                  <c:v>4.8</c:v>
                </c:pt>
                <c:pt idx="55">
                  <c:v>4.8</c:v>
                </c:pt>
                <c:pt idx="56">
                  <c:v>4.8</c:v>
                </c:pt>
                <c:pt idx="57">
                  <c:v>4.8</c:v>
                </c:pt>
                <c:pt idx="58">
                  <c:v>4.8</c:v>
                </c:pt>
                <c:pt idx="59">
                  <c:v>4.8</c:v>
                </c:pt>
                <c:pt idx="60">
                  <c:v>4.8</c:v>
                </c:pt>
                <c:pt idx="61">
                  <c:v>4.8</c:v>
                </c:pt>
                <c:pt idx="62">
                  <c:v>4.8</c:v>
                </c:pt>
                <c:pt idx="63">
                  <c:v>4.8</c:v>
                </c:pt>
                <c:pt idx="64">
                  <c:v>4.8</c:v>
                </c:pt>
                <c:pt idx="65">
                  <c:v>4.8</c:v>
                </c:pt>
                <c:pt idx="66">
                  <c:v>4.8</c:v>
                </c:pt>
                <c:pt idx="67">
                  <c:v>4.8</c:v>
                </c:pt>
                <c:pt idx="68">
                  <c:v>4.8</c:v>
                </c:pt>
                <c:pt idx="69">
                  <c:v>4.8</c:v>
                </c:pt>
                <c:pt idx="70">
                  <c:v>4.8</c:v>
                </c:pt>
                <c:pt idx="71">
                  <c:v>4.8</c:v>
                </c:pt>
                <c:pt idx="72">
                  <c:v>4.8</c:v>
                </c:pt>
                <c:pt idx="73">
                  <c:v>4.8</c:v>
                </c:pt>
                <c:pt idx="74">
                  <c:v>4.8</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1"/>
          <c:order val="1"/>
          <c:spPr>
            <a:solidFill>
              <a:schemeClr val="accent2"/>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Tabelle10!$J$1:$J$447</c:f>
              <c:numCache>
                <c:formatCode>General;\-General;</c:formatCode>
                <c:ptCount val="44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36</c:v>
                </c:pt>
                <c:pt idx="102">
                  <c:v>36</c:v>
                </c:pt>
                <c:pt idx="103">
                  <c:v>36</c:v>
                </c:pt>
                <c:pt idx="104">
                  <c:v>36</c:v>
                </c:pt>
                <c:pt idx="105">
                  <c:v>36</c:v>
                </c:pt>
                <c:pt idx="106">
                  <c:v>36</c:v>
                </c:pt>
                <c:pt idx="107">
                  <c:v>36</c:v>
                </c:pt>
                <c:pt idx="108">
                  <c:v>36</c:v>
                </c:pt>
                <c:pt idx="109">
                  <c:v>36</c:v>
                </c:pt>
                <c:pt idx="110">
                  <c:v>36</c:v>
                </c:pt>
                <c:pt idx="111">
                  <c:v>36</c:v>
                </c:pt>
                <c:pt idx="112">
                  <c:v>36</c:v>
                </c:pt>
                <c:pt idx="113">
                  <c:v>36</c:v>
                </c:pt>
                <c:pt idx="114">
                  <c:v>36</c:v>
                </c:pt>
                <c:pt idx="115">
                  <c:v>36</c:v>
                </c:pt>
                <c:pt idx="116">
                  <c:v>36</c:v>
                </c:pt>
                <c:pt idx="117">
                  <c:v>36</c:v>
                </c:pt>
                <c:pt idx="118">
                  <c:v>36</c:v>
                </c:pt>
                <c:pt idx="119">
                  <c:v>36</c:v>
                </c:pt>
                <c:pt idx="120">
                  <c:v>36</c:v>
                </c:pt>
                <c:pt idx="121">
                  <c:v>36</c:v>
                </c:pt>
                <c:pt idx="122">
                  <c:v>36</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78</c:v>
                </c:pt>
                <c:pt idx="371">
                  <c:v>78</c:v>
                </c:pt>
                <c:pt idx="372">
                  <c:v>78</c:v>
                </c:pt>
                <c:pt idx="373">
                  <c:v>78</c:v>
                </c:pt>
                <c:pt idx="374">
                  <c:v>78</c:v>
                </c:pt>
                <c:pt idx="375">
                  <c:v>78</c:v>
                </c:pt>
                <c:pt idx="376">
                  <c:v>78</c:v>
                </c:pt>
                <c:pt idx="377">
                  <c:v>78</c:v>
                </c:pt>
                <c:pt idx="378">
                  <c:v>78</c:v>
                </c:pt>
                <c:pt idx="379">
                  <c:v>78</c:v>
                </c:pt>
                <c:pt idx="380">
                  <c:v>78</c:v>
                </c:pt>
                <c:pt idx="381">
                  <c:v>78</c:v>
                </c:pt>
                <c:pt idx="382">
                  <c:v>78</c:v>
                </c:pt>
                <c:pt idx="383">
                  <c:v>78</c:v>
                </c:pt>
                <c:pt idx="384">
                  <c:v>78</c:v>
                </c:pt>
                <c:pt idx="385">
                  <c:v>78</c:v>
                </c:pt>
                <c:pt idx="386">
                  <c:v>114</c:v>
                </c:pt>
                <c:pt idx="387">
                  <c:v>114</c:v>
                </c:pt>
                <c:pt idx="388">
                  <c:v>114</c:v>
                </c:pt>
                <c:pt idx="389">
                  <c:v>114</c:v>
                </c:pt>
                <c:pt idx="390">
                  <c:v>114</c:v>
                </c:pt>
                <c:pt idx="391">
                  <c:v>114</c:v>
                </c:pt>
                <c:pt idx="392">
                  <c:v>114</c:v>
                </c:pt>
                <c:pt idx="393">
                  <c:v>114</c:v>
                </c:pt>
                <c:pt idx="394">
                  <c:v>114</c:v>
                </c:pt>
                <c:pt idx="395">
                  <c:v>114</c:v>
                </c:pt>
                <c:pt idx="396">
                  <c:v>114</c:v>
                </c:pt>
                <c:pt idx="397">
                  <c:v>114</c:v>
                </c:pt>
                <c:pt idx="398">
                  <c:v>36</c:v>
                </c:pt>
                <c:pt idx="399">
                  <c:v>36</c:v>
                </c:pt>
                <c:pt idx="400">
                  <c:v>36</c:v>
                </c:pt>
                <c:pt idx="401">
                  <c:v>36</c:v>
                </c:pt>
                <c:pt idx="402">
                  <c:v>36</c:v>
                </c:pt>
                <c:pt idx="403">
                  <c:v>36</c:v>
                </c:pt>
                <c:pt idx="404">
                  <c:v>36</c:v>
                </c:pt>
                <c:pt idx="405">
                  <c:v>36</c:v>
                </c:pt>
                <c:pt idx="406">
                  <c:v>36</c:v>
                </c:pt>
                <c:pt idx="407">
                  <c:v>36</c:v>
                </c:pt>
                <c:pt idx="408">
                  <c:v>36</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2"/>
          <c:order val="2"/>
          <c:spPr>
            <a:solidFill>
              <a:schemeClr val="accent3"/>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Tabelle10!$K$1:$K$447</c:f>
              <c:numCache>
                <c:formatCode>General;\-General;</c:formatCode>
                <c:ptCount val="44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78</c:v>
                </c:pt>
                <c:pt idx="412">
                  <c:v>78</c:v>
                </c:pt>
                <c:pt idx="413">
                  <c:v>78</c:v>
                </c:pt>
                <c:pt idx="414">
                  <c:v>78</c:v>
                </c:pt>
                <c:pt idx="415">
                  <c:v>78</c:v>
                </c:pt>
                <c:pt idx="416">
                  <c:v>78</c:v>
                </c:pt>
                <c:pt idx="417">
                  <c:v>78</c:v>
                </c:pt>
                <c:pt idx="418">
                  <c:v>78</c:v>
                </c:pt>
                <c:pt idx="419">
                  <c:v>78</c:v>
                </c:pt>
                <c:pt idx="420">
                  <c:v>78</c:v>
                </c:pt>
                <c:pt idx="421">
                  <c:v>78</c:v>
                </c:pt>
                <c:pt idx="422">
                  <c:v>78</c:v>
                </c:pt>
                <c:pt idx="423">
                  <c:v>78</c:v>
                </c:pt>
                <c:pt idx="424">
                  <c:v>78</c:v>
                </c:pt>
                <c:pt idx="425">
                  <c:v>78</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3"/>
          <c:order val="3"/>
          <c:spPr>
            <a:solidFill>
              <a:schemeClr val="accent4"/>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Tabelle10!$L$1:$L$447</c:f>
              <c:numCache>
                <c:formatCode>General;\-General;</c:formatCode>
                <c:ptCount val="44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36</c:v>
                </c:pt>
                <c:pt idx="124">
                  <c:v>36</c:v>
                </c:pt>
                <c:pt idx="125">
                  <c:v>36</c:v>
                </c:pt>
                <c:pt idx="126">
                  <c:v>36</c:v>
                </c:pt>
                <c:pt idx="127">
                  <c:v>36</c:v>
                </c:pt>
                <c:pt idx="128">
                  <c:v>36</c:v>
                </c:pt>
                <c:pt idx="129">
                  <c:v>36</c:v>
                </c:pt>
                <c:pt idx="130">
                  <c:v>36</c:v>
                </c:pt>
                <c:pt idx="131">
                  <c:v>36</c:v>
                </c:pt>
                <c:pt idx="132">
                  <c:v>72</c:v>
                </c:pt>
                <c:pt idx="133">
                  <c:v>72</c:v>
                </c:pt>
                <c:pt idx="134">
                  <c:v>72</c:v>
                </c:pt>
                <c:pt idx="135">
                  <c:v>72</c:v>
                </c:pt>
                <c:pt idx="136">
                  <c:v>72</c:v>
                </c:pt>
                <c:pt idx="137">
                  <c:v>72</c:v>
                </c:pt>
                <c:pt idx="138">
                  <c:v>72</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4"/>
          <c:order val="4"/>
          <c:spPr>
            <a:solidFill>
              <a:schemeClr val="accent5"/>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Tabelle10!$M$1:$M$447</c:f>
              <c:numCache>
                <c:formatCode>General;\-General;</c:formatCode>
                <c:ptCount val="447"/>
                <c:pt idx="0" formatCode="General">
                  <c:v>0</c:v>
                </c:pt>
                <c:pt idx="1">
                  <c:v>72</c:v>
                </c:pt>
                <c:pt idx="2">
                  <c:v>72</c:v>
                </c:pt>
                <c:pt idx="3">
                  <c:v>72</c:v>
                </c:pt>
                <c:pt idx="4">
                  <c:v>72</c:v>
                </c:pt>
                <c:pt idx="5">
                  <c:v>72</c:v>
                </c:pt>
                <c:pt idx="6">
                  <c:v>72</c:v>
                </c:pt>
                <c:pt idx="7">
                  <c:v>72</c:v>
                </c:pt>
                <c:pt idx="8">
                  <c:v>72</c:v>
                </c:pt>
                <c:pt idx="9">
                  <c:v>72</c:v>
                </c:pt>
                <c:pt idx="10">
                  <c:v>72</c:v>
                </c:pt>
                <c:pt idx="11">
                  <c:v>72</c:v>
                </c:pt>
                <c:pt idx="12">
                  <c:v>72</c:v>
                </c:pt>
                <c:pt idx="13">
                  <c:v>72</c:v>
                </c:pt>
                <c:pt idx="14">
                  <c:v>72</c:v>
                </c:pt>
                <c:pt idx="15">
                  <c:v>72</c:v>
                </c:pt>
                <c:pt idx="16">
                  <c:v>72</c:v>
                </c:pt>
                <c:pt idx="17">
                  <c:v>72</c:v>
                </c:pt>
                <c:pt idx="18">
                  <c:v>72</c:v>
                </c:pt>
                <c:pt idx="19">
                  <c:v>72</c:v>
                </c:pt>
                <c:pt idx="20">
                  <c:v>72</c:v>
                </c:pt>
                <c:pt idx="21">
                  <c:v>72</c:v>
                </c:pt>
                <c:pt idx="22">
                  <c:v>72</c:v>
                </c:pt>
                <c:pt idx="23">
                  <c:v>72</c:v>
                </c:pt>
                <c:pt idx="24">
                  <c:v>72</c:v>
                </c:pt>
                <c:pt idx="25">
                  <c:v>72</c:v>
                </c:pt>
                <c:pt idx="26">
                  <c:v>72</c:v>
                </c:pt>
                <c:pt idx="27">
                  <c:v>72</c:v>
                </c:pt>
                <c:pt idx="28">
                  <c:v>72</c:v>
                </c:pt>
                <c:pt idx="29">
                  <c:v>72</c:v>
                </c:pt>
                <c:pt idx="30">
                  <c:v>72</c:v>
                </c:pt>
                <c:pt idx="31">
                  <c:v>72</c:v>
                </c:pt>
                <c:pt idx="32">
                  <c:v>72</c:v>
                </c:pt>
                <c:pt idx="33">
                  <c:v>72</c:v>
                </c:pt>
                <c:pt idx="34">
                  <c:v>72</c:v>
                </c:pt>
                <c:pt idx="35">
                  <c:v>72</c:v>
                </c:pt>
                <c:pt idx="36">
                  <c:v>72</c:v>
                </c:pt>
                <c:pt idx="37">
                  <c:v>72</c:v>
                </c:pt>
                <c:pt idx="38">
                  <c:v>72</c:v>
                </c:pt>
                <c:pt idx="39">
                  <c:v>72</c:v>
                </c:pt>
                <c:pt idx="40">
                  <c:v>72</c:v>
                </c:pt>
                <c:pt idx="41">
                  <c:v>72</c:v>
                </c:pt>
                <c:pt idx="42">
                  <c:v>72</c:v>
                </c:pt>
                <c:pt idx="43">
                  <c:v>72</c:v>
                </c:pt>
                <c:pt idx="44">
                  <c:v>72</c:v>
                </c:pt>
                <c:pt idx="45">
                  <c:v>72</c:v>
                </c:pt>
                <c:pt idx="46">
                  <c:v>72</c:v>
                </c:pt>
                <c:pt idx="47">
                  <c:v>72</c:v>
                </c:pt>
                <c:pt idx="48">
                  <c:v>72</c:v>
                </c:pt>
                <c:pt idx="49">
                  <c:v>72</c:v>
                </c:pt>
                <c:pt idx="50">
                  <c:v>72</c:v>
                </c:pt>
                <c:pt idx="51">
                  <c:v>72</c:v>
                </c:pt>
                <c:pt idx="52">
                  <c:v>72</c:v>
                </c:pt>
                <c:pt idx="53">
                  <c:v>72</c:v>
                </c:pt>
                <c:pt idx="54">
                  <c:v>72</c:v>
                </c:pt>
                <c:pt idx="55">
                  <c:v>72</c:v>
                </c:pt>
                <c:pt idx="56">
                  <c:v>72</c:v>
                </c:pt>
                <c:pt idx="57">
                  <c:v>72</c:v>
                </c:pt>
                <c:pt idx="58">
                  <c:v>72</c:v>
                </c:pt>
                <c:pt idx="59">
                  <c:v>72</c:v>
                </c:pt>
                <c:pt idx="60">
                  <c:v>72</c:v>
                </c:pt>
                <c:pt idx="61">
                  <c:v>72</c:v>
                </c:pt>
                <c:pt idx="62">
                  <c:v>72</c:v>
                </c:pt>
                <c:pt idx="63">
                  <c:v>72</c:v>
                </c:pt>
                <c:pt idx="64">
                  <c:v>72</c:v>
                </c:pt>
                <c:pt idx="65">
                  <c:v>72</c:v>
                </c:pt>
                <c:pt idx="66">
                  <c:v>72</c:v>
                </c:pt>
                <c:pt idx="67">
                  <c:v>72</c:v>
                </c:pt>
                <c:pt idx="68">
                  <c:v>72</c:v>
                </c:pt>
                <c:pt idx="69">
                  <c:v>72</c:v>
                </c:pt>
                <c:pt idx="70">
                  <c:v>72</c:v>
                </c:pt>
                <c:pt idx="71">
                  <c:v>72</c:v>
                </c:pt>
                <c:pt idx="72">
                  <c:v>72</c:v>
                </c:pt>
                <c:pt idx="73">
                  <c:v>72</c:v>
                </c:pt>
                <c:pt idx="74">
                  <c:v>72</c:v>
                </c:pt>
                <c:pt idx="75">
                  <c:v>72</c:v>
                </c:pt>
                <c:pt idx="76">
                  <c:v>72</c:v>
                </c:pt>
                <c:pt idx="77">
                  <c:v>72</c:v>
                </c:pt>
                <c:pt idx="78">
                  <c:v>72</c:v>
                </c:pt>
                <c:pt idx="79">
                  <c:v>72</c:v>
                </c:pt>
                <c:pt idx="80">
                  <c:v>72</c:v>
                </c:pt>
                <c:pt idx="81">
                  <c:v>72</c:v>
                </c:pt>
                <c:pt idx="82">
                  <c:v>72</c:v>
                </c:pt>
                <c:pt idx="83">
                  <c:v>72</c:v>
                </c:pt>
                <c:pt idx="84">
                  <c:v>72</c:v>
                </c:pt>
                <c:pt idx="85">
                  <c:v>72</c:v>
                </c:pt>
                <c:pt idx="86">
                  <c:v>72</c:v>
                </c:pt>
                <c:pt idx="87">
                  <c:v>72</c:v>
                </c:pt>
                <c:pt idx="88">
                  <c:v>72</c:v>
                </c:pt>
                <c:pt idx="89">
                  <c:v>72</c:v>
                </c:pt>
                <c:pt idx="90">
                  <c:v>72</c:v>
                </c:pt>
                <c:pt idx="91">
                  <c:v>72</c:v>
                </c:pt>
                <c:pt idx="92">
                  <c:v>72</c:v>
                </c:pt>
                <c:pt idx="93">
                  <c:v>72</c:v>
                </c:pt>
                <c:pt idx="94">
                  <c:v>72</c:v>
                </c:pt>
                <c:pt idx="95">
                  <c:v>72</c:v>
                </c:pt>
                <c:pt idx="96">
                  <c:v>72</c:v>
                </c:pt>
                <c:pt idx="97">
                  <c:v>72</c:v>
                </c:pt>
                <c:pt idx="98">
                  <c:v>72</c:v>
                </c:pt>
                <c:pt idx="99">
                  <c:v>72</c:v>
                </c:pt>
                <c:pt idx="100">
                  <c:v>72</c:v>
                </c:pt>
                <c:pt idx="101">
                  <c:v>72</c:v>
                </c:pt>
                <c:pt idx="102">
                  <c:v>72</c:v>
                </c:pt>
                <c:pt idx="103">
                  <c:v>72</c:v>
                </c:pt>
                <c:pt idx="104">
                  <c:v>72</c:v>
                </c:pt>
                <c:pt idx="105">
                  <c:v>72</c:v>
                </c:pt>
                <c:pt idx="106">
                  <c:v>72</c:v>
                </c:pt>
                <c:pt idx="107">
                  <c:v>72</c:v>
                </c:pt>
                <c:pt idx="108">
                  <c:v>72</c:v>
                </c:pt>
                <c:pt idx="109">
                  <c:v>72</c:v>
                </c:pt>
                <c:pt idx="110">
                  <c:v>72</c:v>
                </c:pt>
                <c:pt idx="111">
                  <c:v>72</c:v>
                </c:pt>
                <c:pt idx="112">
                  <c:v>72</c:v>
                </c:pt>
                <c:pt idx="113">
                  <c:v>72</c:v>
                </c:pt>
                <c:pt idx="114">
                  <c:v>72</c:v>
                </c:pt>
                <c:pt idx="115">
                  <c:v>72</c:v>
                </c:pt>
                <c:pt idx="116">
                  <c:v>72</c:v>
                </c:pt>
                <c:pt idx="117">
                  <c:v>72</c:v>
                </c:pt>
                <c:pt idx="118">
                  <c:v>72</c:v>
                </c:pt>
                <c:pt idx="119">
                  <c:v>72</c:v>
                </c:pt>
                <c:pt idx="120">
                  <c:v>72</c:v>
                </c:pt>
                <c:pt idx="121">
                  <c:v>72</c:v>
                </c:pt>
                <c:pt idx="122">
                  <c:v>72</c:v>
                </c:pt>
                <c:pt idx="123">
                  <c:v>72</c:v>
                </c:pt>
                <c:pt idx="124">
                  <c:v>72</c:v>
                </c:pt>
                <c:pt idx="125">
                  <c:v>72</c:v>
                </c:pt>
                <c:pt idx="126">
                  <c:v>72</c:v>
                </c:pt>
                <c:pt idx="127">
                  <c:v>72</c:v>
                </c:pt>
                <c:pt idx="128">
                  <c:v>72</c:v>
                </c:pt>
                <c:pt idx="129">
                  <c:v>72</c:v>
                </c:pt>
                <c:pt idx="130">
                  <c:v>72</c:v>
                </c:pt>
                <c:pt idx="131">
                  <c:v>72</c:v>
                </c:pt>
                <c:pt idx="132">
                  <c:v>72</c:v>
                </c:pt>
                <c:pt idx="133">
                  <c:v>72</c:v>
                </c:pt>
                <c:pt idx="134">
                  <c:v>72</c:v>
                </c:pt>
                <c:pt idx="135">
                  <c:v>72</c:v>
                </c:pt>
                <c:pt idx="136">
                  <c:v>72</c:v>
                </c:pt>
                <c:pt idx="137">
                  <c:v>36</c:v>
                </c:pt>
                <c:pt idx="138">
                  <c:v>36</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5"/>
          <c:order val="5"/>
          <c:spPr>
            <a:solidFill>
              <a:schemeClr val="accent6"/>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Tabelle10!$N$1:$N$447</c:f>
              <c:numCache>
                <c:formatCode>General;\-General;</c:formatCode>
                <c:ptCount val="44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ser>
          <c:idx val="6"/>
          <c:order val="6"/>
          <c:spPr>
            <a:solidFill>
              <a:schemeClr val="accent1">
                <a:lumMod val="60000"/>
              </a:schemeClr>
            </a:solidFill>
            <a:ln>
              <a:noFill/>
            </a:ln>
            <a:effectLst/>
            <a:sp3d/>
          </c:spPr>
          <c:invertIfNegative val="0"/>
          <c:cat>
            <c:strRef>
              <c:f>Tabelle10!$H$1:$H$447</c:f>
              <c:strCache>
                <c:ptCount val="447"/>
                <c:pt idx="0">
                  <c:v>Datum</c:v>
                </c:pt>
                <c:pt idx="1">
                  <c:v>01.03.2016</c:v>
                </c:pt>
                <c:pt idx="2">
                  <c:v>02.03.2016</c:v>
                </c:pt>
                <c:pt idx="3">
                  <c:v>03.03.2016</c:v>
                </c:pt>
                <c:pt idx="4">
                  <c:v>04.03.2016</c:v>
                </c:pt>
                <c:pt idx="5">
                  <c:v>05.03.2016</c:v>
                </c:pt>
                <c:pt idx="6">
                  <c:v>06.03.2016</c:v>
                </c:pt>
                <c:pt idx="7">
                  <c:v>07.03.2016</c:v>
                </c:pt>
                <c:pt idx="8">
                  <c:v>08.03.2016</c:v>
                </c:pt>
                <c:pt idx="9">
                  <c:v>09.03.2016</c:v>
                </c:pt>
                <c:pt idx="10">
                  <c:v>10.03.2016</c:v>
                </c:pt>
                <c:pt idx="11">
                  <c:v>11.03.2016</c:v>
                </c:pt>
                <c:pt idx="12">
                  <c:v>12.03.2016</c:v>
                </c:pt>
                <c:pt idx="13">
                  <c:v>13.03.2016</c:v>
                </c:pt>
                <c:pt idx="14">
                  <c:v>14.03.2016</c:v>
                </c:pt>
                <c:pt idx="15">
                  <c:v>15.03.2016</c:v>
                </c:pt>
                <c:pt idx="16">
                  <c:v>16.03.2016</c:v>
                </c:pt>
                <c:pt idx="17">
                  <c:v>17.03.2016</c:v>
                </c:pt>
                <c:pt idx="18">
                  <c:v>18.03.2016</c:v>
                </c:pt>
                <c:pt idx="19">
                  <c:v>19.03.2016</c:v>
                </c:pt>
                <c:pt idx="20">
                  <c:v>20.03.2016</c:v>
                </c:pt>
                <c:pt idx="21">
                  <c:v>21.03.2016</c:v>
                </c:pt>
                <c:pt idx="22">
                  <c:v>22.03.2016</c:v>
                </c:pt>
                <c:pt idx="23">
                  <c:v>23.03.2016</c:v>
                </c:pt>
                <c:pt idx="24">
                  <c:v>24.03.2016</c:v>
                </c:pt>
                <c:pt idx="25">
                  <c:v>25.03.2016</c:v>
                </c:pt>
                <c:pt idx="26">
                  <c:v>26.03.2016</c:v>
                </c:pt>
                <c:pt idx="27">
                  <c:v>27.03.2016</c:v>
                </c:pt>
                <c:pt idx="28">
                  <c:v>28.03.2016</c:v>
                </c:pt>
                <c:pt idx="29">
                  <c:v>29.03.2016</c:v>
                </c:pt>
                <c:pt idx="30">
                  <c:v>30.03.2016</c:v>
                </c:pt>
                <c:pt idx="31">
                  <c:v>31.03.2016</c:v>
                </c:pt>
                <c:pt idx="32">
                  <c:v>01.04.2016</c:v>
                </c:pt>
                <c:pt idx="33">
                  <c:v>02.04.2016</c:v>
                </c:pt>
                <c:pt idx="34">
                  <c:v>03.04.2016</c:v>
                </c:pt>
                <c:pt idx="35">
                  <c:v>04.04.2016</c:v>
                </c:pt>
                <c:pt idx="36">
                  <c:v>05.04.2016</c:v>
                </c:pt>
                <c:pt idx="37">
                  <c:v>06.04.2016</c:v>
                </c:pt>
                <c:pt idx="38">
                  <c:v>07.04.2016</c:v>
                </c:pt>
                <c:pt idx="39">
                  <c:v>08.04.2016</c:v>
                </c:pt>
                <c:pt idx="40">
                  <c:v>09.04.2016</c:v>
                </c:pt>
                <c:pt idx="41">
                  <c:v>10.04.2016</c:v>
                </c:pt>
                <c:pt idx="42">
                  <c:v>11.04.2016</c:v>
                </c:pt>
                <c:pt idx="43">
                  <c:v>12.04.2016</c:v>
                </c:pt>
                <c:pt idx="44">
                  <c:v>13.04.2016</c:v>
                </c:pt>
                <c:pt idx="45">
                  <c:v>14.04.2016</c:v>
                </c:pt>
                <c:pt idx="46">
                  <c:v>15.04.2016</c:v>
                </c:pt>
                <c:pt idx="47">
                  <c:v>16.04.2016</c:v>
                </c:pt>
                <c:pt idx="48">
                  <c:v>17.04.2016</c:v>
                </c:pt>
                <c:pt idx="49">
                  <c:v>18.04.2016</c:v>
                </c:pt>
                <c:pt idx="50">
                  <c:v>19.04.2016</c:v>
                </c:pt>
                <c:pt idx="51">
                  <c:v>20.04.2016</c:v>
                </c:pt>
                <c:pt idx="52">
                  <c:v>21.04.2016</c:v>
                </c:pt>
                <c:pt idx="53">
                  <c:v>22.04.2016</c:v>
                </c:pt>
                <c:pt idx="54">
                  <c:v>23.04.2016</c:v>
                </c:pt>
                <c:pt idx="55">
                  <c:v>24.04.2016</c:v>
                </c:pt>
                <c:pt idx="56">
                  <c:v>25.04.2016</c:v>
                </c:pt>
                <c:pt idx="57">
                  <c:v>26.04.2016</c:v>
                </c:pt>
                <c:pt idx="58">
                  <c:v>27.04.2016</c:v>
                </c:pt>
                <c:pt idx="59">
                  <c:v>28.04.2016</c:v>
                </c:pt>
                <c:pt idx="60">
                  <c:v>29.04.2016</c:v>
                </c:pt>
                <c:pt idx="61">
                  <c:v>30.04.2016</c:v>
                </c:pt>
                <c:pt idx="62">
                  <c:v>01.05.2016</c:v>
                </c:pt>
                <c:pt idx="63">
                  <c:v>02.05.2016</c:v>
                </c:pt>
                <c:pt idx="64">
                  <c:v>03.05.2016</c:v>
                </c:pt>
                <c:pt idx="65">
                  <c:v>04.05.2016</c:v>
                </c:pt>
                <c:pt idx="66">
                  <c:v>05.05.2016</c:v>
                </c:pt>
                <c:pt idx="67">
                  <c:v>06.05.2016</c:v>
                </c:pt>
                <c:pt idx="68">
                  <c:v>07.05.2016</c:v>
                </c:pt>
                <c:pt idx="69">
                  <c:v>08.05.2016</c:v>
                </c:pt>
                <c:pt idx="70">
                  <c:v>09.05.2016</c:v>
                </c:pt>
                <c:pt idx="71">
                  <c:v>10.05.2016</c:v>
                </c:pt>
                <c:pt idx="72">
                  <c:v>11.05.2016</c:v>
                </c:pt>
                <c:pt idx="73">
                  <c:v>12.05.2016</c:v>
                </c:pt>
                <c:pt idx="74">
                  <c:v>13.05.2016</c:v>
                </c:pt>
                <c:pt idx="75">
                  <c:v>14.05.2016</c:v>
                </c:pt>
                <c:pt idx="76">
                  <c:v>15.05.2016</c:v>
                </c:pt>
                <c:pt idx="77">
                  <c:v>16.05.2016</c:v>
                </c:pt>
                <c:pt idx="78">
                  <c:v>17.05.2016</c:v>
                </c:pt>
                <c:pt idx="79">
                  <c:v>18.05.2016</c:v>
                </c:pt>
                <c:pt idx="80">
                  <c:v>19.05.2016</c:v>
                </c:pt>
                <c:pt idx="81">
                  <c:v>20.05.2016</c:v>
                </c:pt>
                <c:pt idx="82">
                  <c:v>21.05.2016</c:v>
                </c:pt>
                <c:pt idx="83">
                  <c:v>22.05.2016</c:v>
                </c:pt>
                <c:pt idx="84">
                  <c:v>23.05.2016</c:v>
                </c:pt>
                <c:pt idx="85">
                  <c:v>24.05.2016</c:v>
                </c:pt>
                <c:pt idx="86">
                  <c:v>25.05.2016</c:v>
                </c:pt>
                <c:pt idx="87">
                  <c:v>26.05.2016</c:v>
                </c:pt>
                <c:pt idx="88">
                  <c:v>27.05.2016</c:v>
                </c:pt>
                <c:pt idx="89">
                  <c:v>28.05.2016</c:v>
                </c:pt>
                <c:pt idx="90">
                  <c:v>29.05.2016</c:v>
                </c:pt>
                <c:pt idx="91">
                  <c:v>30.05.2016</c:v>
                </c:pt>
                <c:pt idx="92">
                  <c:v>31.05.2016</c:v>
                </c:pt>
                <c:pt idx="93">
                  <c:v>01.06.2016</c:v>
                </c:pt>
                <c:pt idx="94">
                  <c:v>02.06.2016</c:v>
                </c:pt>
                <c:pt idx="95">
                  <c:v>03.06.2016</c:v>
                </c:pt>
                <c:pt idx="96">
                  <c:v>04.06.2016</c:v>
                </c:pt>
                <c:pt idx="97">
                  <c:v>05.06.2016</c:v>
                </c:pt>
                <c:pt idx="98">
                  <c:v>06.06.2016</c:v>
                </c:pt>
                <c:pt idx="99">
                  <c:v>07.06.2016</c:v>
                </c:pt>
                <c:pt idx="100">
                  <c:v>08.06.2016</c:v>
                </c:pt>
                <c:pt idx="101">
                  <c:v>09.06.2016</c:v>
                </c:pt>
                <c:pt idx="102">
                  <c:v>10.06.2016</c:v>
                </c:pt>
                <c:pt idx="103">
                  <c:v>11.06.2016</c:v>
                </c:pt>
                <c:pt idx="104">
                  <c:v>12.06.2016</c:v>
                </c:pt>
                <c:pt idx="105">
                  <c:v>13.06.2016</c:v>
                </c:pt>
                <c:pt idx="106">
                  <c:v>14.06.2016</c:v>
                </c:pt>
                <c:pt idx="107">
                  <c:v>15.06.2016</c:v>
                </c:pt>
                <c:pt idx="108">
                  <c:v>16.06.2016</c:v>
                </c:pt>
                <c:pt idx="109">
                  <c:v>17.06.2016</c:v>
                </c:pt>
                <c:pt idx="110">
                  <c:v>18.06.2016</c:v>
                </c:pt>
                <c:pt idx="111">
                  <c:v>19.06.2016</c:v>
                </c:pt>
                <c:pt idx="112">
                  <c:v>20.06.2016</c:v>
                </c:pt>
                <c:pt idx="113">
                  <c:v>21.06.2016</c:v>
                </c:pt>
                <c:pt idx="114">
                  <c:v>22.06.2016</c:v>
                </c:pt>
                <c:pt idx="115">
                  <c:v>23.06.2016</c:v>
                </c:pt>
                <c:pt idx="116">
                  <c:v>24.06.2016</c:v>
                </c:pt>
                <c:pt idx="117">
                  <c:v>25.06.2016</c:v>
                </c:pt>
                <c:pt idx="118">
                  <c:v>26.06.2016</c:v>
                </c:pt>
                <c:pt idx="119">
                  <c:v>27.06.2016</c:v>
                </c:pt>
                <c:pt idx="120">
                  <c:v>28.06.2016</c:v>
                </c:pt>
                <c:pt idx="121">
                  <c:v>29.06.2016</c:v>
                </c:pt>
                <c:pt idx="122">
                  <c:v>30.06.2016</c:v>
                </c:pt>
                <c:pt idx="123">
                  <c:v>01.07.2016</c:v>
                </c:pt>
                <c:pt idx="124">
                  <c:v>02.07.2016</c:v>
                </c:pt>
                <c:pt idx="125">
                  <c:v>03.07.2016</c:v>
                </c:pt>
                <c:pt idx="126">
                  <c:v>04.07.2016</c:v>
                </c:pt>
                <c:pt idx="127">
                  <c:v>05.07.2016</c:v>
                </c:pt>
                <c:pt idx="128">
                  <c:v>06.07.2016</c:v>
                </c:pt>
                <c:pt idx="129">
                  <c:v>07.07.2016</c:v>
                </c:pt>
                <c:pt idx="130">
                  <c:v>08.07.2016</c:v>
                </c:pt>
                <c:pt idx="131">
                  <c:v>09.07.2016</c:v>
                </c:pt>
                <c:pt idx="132">
                  <c:v>10.07.2016</c:v>
                </c:pt>
                <c:pt idx="133">
                  <c:v>11.07.2016</c:v>
                </c:pt>
                <c:pt idx="134">
                  <c:v>12.07.2016</c:v>
                </c:pt>
                <c:pt idx="135">
                  <c:v>13.07.2016</c:v>
                </c:pt>
                <c:pt idx="136">
                  <c:v>14.07.2016</c:v>
                </c:pt>
                <c:pt idx="137">
                  <c:v>15.07.2016</c:v>
                </c:pt>
                <c:pt idx="138">
                  <c:v>16.07.2016</c:v>
                </c:pt>
                <c:pt idx="139">
                  <c:v>17.07.2016</c:v>
                </c:pt>
                <c:pt idx="140">
                  <c:v>18.07.2016</c:v>
                </c:pt>
                <c:pt idx="141">
                  <c:v>19.07.2016</c:v>
                </c:pt>
                <c:pt idx="142">
                  <c:v>20.07.2016</c:v>
                </c:pt>
                <c:pt idx="143">
                  <c:v>21.07.2016</c:v>
                </c:pt>
                <c:pt idx="144">
                  <c:v>22.07.2016</c:v>
                </c:pt>
                <c:pt idx="145">
                  <c:v>23.07.2016</c:v>
                </c:pt>
                <c:pt idx="146">
                  <c:v>24.07.2016</c:v>
                </c:pt>
                <c:pt idx="147">
                  <c:v>25.07.2016</c:v>
                </c:pt>
                <c:pt idx="148">
                  <c:v>26.07.2016</c:v>
                </c:pt>
                <c:pt idx="149">
                  <c:v>27.07.2016</c:v>
                </c:pt>
                <c:pt idx="150">
                  <c:v>28.07.2016</c:v>
                </c:pt>
                <c:pt idx="151">
                  <c:v>29.07.2016</c:v>
                </c:pt>
                <c:pt idx="152">
                  <c:v>30.07.2016</c:v>
                </c:pt>
                <c:pt idx="153">
                  <c:v>31.07.2016</c:v>
                </c:pt>
                <c:pt idx="154">
                  <c:v>01.08.2016</c:v>
                </c:pt>
                <c:pt idx="155">
                  <c:v>02.08.2016</c:v>
                </c:pt>
                <c:pt idx="156">
                  <c:v>03.08.2016</c:v>
                </c:pt>
                <c:pt idx="157">
                  <c:v>04.08.2016</c:v>
                </c:pt>
                <c:pt idx="158">
                  <c:v>05.08.2016</c:v>
                </c:pt>
                <c:pt idx="159">
                  <c:v>06.08.2016</c:v>
                </c:pt>
                <c:pt idx="160">
                  <c:v>07.08.2016</c:v>
                </c:pt>
                <c:pt idx="161">
                  <c:v>08.08.2016</c:v>
                </c:pt>
                <c:pt idx="162">
                  <c:v>09.08.2016</c:v>
                </c:pt>
                <c:pt idx="163">
                  <c:v>10.08.2016</c:v>
                </c:pt>
                <c:pt idx="164">
                  <c:v>11.08.2016</c:v>
                </c:pt>
                <c:pt idx="165">
                  <c:v>12.08.2016</c:v>
                </c:pt>
                <c:pt idx="166">
                  <c:v>13.08.2016</c:v>
                </c:pt>
                <c:pt idx="167">
                  <c:v>14.08.2016</c:v>
                </c:pt>
                <c:pt idx="168">
                  <c:v>15.08.2016</c:v>
                </c:pt>
                <c:pt idx="169">
                  <c:v>16.08.2016</c:v>
                </c:pt>
                <c:pt idx="170">
                  <c:v>17.08.2016</c:v>
                </c:pt>
                <c:pt idx="171">
                  <c:v>18.08.2016</c:v>
                </c:pt>
                <c:pt idx="172">
                  <c:v>19.08.2016</c:v>
                </c:pt>
                <c:pt idx="173">
                  <c:v>20.08.2016</c:v>
                </c:pt>
                <c:pt idx="174">
                  <c:v>21.08.2016</c:v>
                </c:pt>
                <c:pt idx="175">
                  <c:v>22.08.2016</c:v>
                </c:pt>
                <c:pt idx="176">
                  <c:v>23.08.2016</c:v>
                </c:pt>
                <c:pt idx="177">
                  <c:v>24.08.2016</c:v>
                </c:pt>
                <c:pt idx="178">
                  <c:v>25.08.2016</c:v>
                </c:pt>
                <c:pt idx="179">
                  <c:v>26.08.2016</c:v>
                </c:pt>
                <c:pt idx="180">
                  <c:v>27.08.2016</c:v>
                </c:pt>
                <c:pt idx="181">
                  <c:v>28.08.2016</c:v>
                </c:pt>
                <c:pt idx="182">
                  <c:v>29.08.2016</c:v>
                </c:pt>
                <c:pt idx="183">
                  <c:v>30.08.2016</c:v>
                </c:pt>
                <c:pt idx="184">
                  <c:v>31.08.2016</c:v>
                </c:pt>
                <c:pt idx="185">
                  <c:v>01.09.2016</c:v>
                </c:pt>
                <c:pt idx="186">
                  <c:v>02.09.2016</c:v>
                </c:pt>
                <c:pt idx="187">
                  <c:v>03.09.2016</c:v>
                </c:pt>
                <c:pt idx="188">
                  <c:v>04.09.2016</c:v>
                </c:pt>
                <c:pt idx="189">
                  <c:v>05.09.2016</c:v>
                </c:pt>
                <c:pt idx="190">
                  <c:v>06.09.2016</c:v>
                </c:pt>
                <c:pt idx="191">
                  <c:v>07.09.2016</c:v>
                </c:pt>
                <c:pt idx="192">
                  <c:v>08.09.2016</c:v>
                </c:pt>
                <c:pt idx="193">
                  <c:v>09.09.2016</c:v>
                </c:pt>
                <c:pt idx="194">
                  <c:v>10.09.2016</c:v>
                </c:pt>
                <c:pt idx="195">
                  <c:v>11.09.2016</c:v>
                </c:pt>
                <c:pt idx="196">
                  <c:v>12.09.2016</c:v>
                </c:pt>
                <c:pt idx="197">
                  <c:v>13.09.2016</c:v>
                </c:pt>
                <c:pt idx="198">
                  <c:v>14.09.2016</c:v>
                </c:pt>
                <c:pt idx="199">
                  <c:v>15.09.2016</c:v>
                </c:pt>
                <c:pt idx="200">
                  <c:v>16.09.2016</c:v>
                </c:pt>
                <c:pt idx="201">
                  <c:v>17.09.2016</c:v>
                </c:pt>
                <c:pt idx="202">
                  <c:v>18.09.2016</c:v>
                </c:pt>
                <c:pt idx="203">
                  <c:v>19.09.2016</c:v>
                </c:pt>
                <c:pt idx="204">
                  <c:v>20.09.2016</c:v>
                </c:pt>
                <c:pt idx="205">
                  <c:v>21.09.2016</c:v>
                </c:pt>
                <c:pt idx="206">
                  <c:v>22.09.2016</c:v>
                </c:pt>
                <c:pt idx="207">
                  <c:v>23.09.2016</c:v>
                </c:pt>
                <c:pt idx="208">
                  <c:v>24.09.2016</c:v>
                </c:pt>
                <c:pt idx="209">
                  <c:v>25.09.2016</c:v>
                </c:pt>
                <c:pt idx="210">
                  <c:v>26.09.2016</c:v>
                </c:pt>
                <c:pt idx="211">
                  <c:v>27.09.2016</c:v>
                </c:pt>
                <c:pt idx="212">
                  <c:v>28.09.2016</c:v>
                </c:pt>
                <c:pt idx="213">
                  <c:v>29.09.2016</c:v>
                </c:pt>
                <c:pt idx="214">
                  <c:v>30.09.2016</c:v>
                </c:pt>
                <c:pt idx="215">
                  <c:v>01.10.2016</c:v>
                </c:pt>
                <c:pt idx="216">
                  <c:v>02.10.2016</c:v>
                </c:pt>
                <c:pt idx="217">
                  <c:v>03.10.2016</c:v>
                </c:pt>
                <c:pt idx="218">
                  <c:v>04.10.2016</c:v>
                </c:pt>
                <c:pt idx="219">
                  <c:v>05.10.2016</c:v>
                </c:pt>
                <c:pt idx="220">
                  <c:v>06.10.2016</c:v>
                </c:pt>
                <c:pt idx="221">
                  <c:v>07.10.2016</c:v>
                </c:pt>
                <c:pt idx="222">
                  <c:v>08.10.2016</c:v>
                </c:pt>
                <c:pt idx="223">
                  <c:v>09.10.2016</c:v>
                </c:pt>
                <c:pt idx="224">
                  <c:v>10.10.2016</c:v>
                </c:pt>
                <c:pt idx="225">
                  <c:v>11.10.2016</c:v>
                </c:pt>
                <c:pt idx="226">
                  <c:v>12.10.2016</c:v>
                </c:pt>
                <c:pt idx="227">
                  <c:v>13.10.2016</c:v>
                </c:pt>
                <c:pt idx="228">
                  <c:v>14.10.2016</c:v>
                </c:pt>
                <c:pt idx="229">
                  <c:v>15.10.2016</c:v>
                </c:pt>
                <c:pt idx="230">
                  <c:v>16.10.2016</c:v>
                </c:pt>
                <c:pt idx="231">
                  <c:v>17.10.2016</c:v>
                </c:pt>
                <c:pt idx="232">
                  <c:v>18.10.2016</c:v>
                </c:pt>
                <c:pt idx="233">
                  <c:v>19.10.2016</c:v>
                </c:pt>
                <c:pt idx="234">
                  <c:v>20.10.2016</c:v>
                </c:pt>
                <c:pt idx="235">
                  <c:v>21.10.2016</c:v>
                </c:pt>
                <c:pt idx="236">
                  <c:v>22.10.2016</c:v>
                </c:pt>
                <c:pt idx="237">
                  <c:v>23.10.2016</c:v>
                </c:pt>
                <c:pt idx="238">
                  <c:v>24.10.2016</c:v>
                </c:pt>
                <c:pt idx="239">
                  <c:v>25.10.2016</c:v>
                </c:pt>
                <c:pt idx="240">
                  <c:v>26.10.2016</c:v>
                </c:pt>
                <c:pt idx="241">
                  <c:v>27.10.2016</c:v>
                </c:pt>
                <c:pt idx="242">
                  <c:v>28.10.2016</c:v>
                </c:pt>
                <c:pt idx="243">
                  <c:v>29.10.2016</c:v>
                </c:pt>
                <c:pt idx="244">
                  <c:v>30.10.2016</c:v>
                </c:pt>
                <c:pt idx="245">
                  <c:v>31.10.2016</c:v>
                </c:pt>
                <c:pt idx="246">
                  <c:v>01.11.2016</c:v>
                </c:pt>
                <c:pt idx="247">
                  <c:v>02.11.2016</c:v>
                </c:pt>
                <c:pt idx="248">
                  <c:v>03.11.2016</c:v>
                </c:pt>
                <c:pt idx="249">
                  <c:v>04.11.2016</c:v>
                </c:pt>
                <c:pt idx="250">
                  <c:v>05.11.2016</c:v>
                </c:pt>
                <c:pt idx="251">
                  <c:v>06.11.2016</c:v>
                </c:pt>
                <c:pt idx="252">
                  <c:v>07.11.2016</c:v>
                </c:pt>
                <c:pt idx="253">
                  <c:v>08.11.2016</c:v>
                </c:pt>
                <c:pt idx="254">
                  <c:v>09.11.2016</c:v>
                </c:pt>
                <c:pt idx="255">
                  <c:v>10.11.2016</c:v>
                </c:pt>
                <c:pt idx="256">
                  <c:v>11.11.2016</c:v>
                </c:pt>
                <c:pt idx="257">
                  <c:v>12.11.2016</c:v>
                </c:pt>
                <c:pt idx="258">
                  <c:v>13.11.2016</c:v>
                </c:pt>
                <c:pt idx="259">
                  <c:v>14.11.2016</c:v>
                </c:pt>
                <c:pt idx="260">
                  <c:v>15.11.2016</c:v>
                </c:pt>
                <c:pt idx="261">
                  <c:v>16.11.2016</c:v>
                </c:pt>
                <c:pt idx="262">
                  <c:v>17.11.2016</c:v>
                </c:pt>
                <c:pt idx="263">
                  <c:v>18.11.2016</c:v>
                </c:pt>
                <c:pt idx="264">
                  <c:v>19.11.2016</c:v>
                </c:pt>
                <c:pt idx="265">
                  <c:v>20.11.2016</c:v>
                </c:pt>
                <c:pt idx="266">
                  <c:v>21.11.2016</c:v>
                </c:pt>
                <c:pt idx="267">
                  <c:v>22.11.2016</c:v>
                </c:pt>
                <c:pt idx="268">
                  <c:v>23.11.2016</c:v>
                </c:pt>
                <c:pt idx="269">
                  <c:v>24.11.2016</c:v>
                </c:pt>
                <c:pt idx="270">
                  <c:v>25.11.2016</c:v>
                </c:pt>
                <c:pt idx="271">
                  <c:v>26.11.2016</c:v>
                </c:pt>
                <c:pt idx="272">
                  <c:v>27.11.2016</c:v>
                </c:pt>
                <c:pt idx="273">
                  <c:v>28.11.2016</c:v>
                </c:pt>
                <c:pt idx="274">
                  <c:v>29.11.2016</c:v>
                </c:pt>
                <c:pt idx="275">
                  <c:v>30.11.2016</c:v>
                </c:pt>
                <c:pt idx="276">
                  <c:v>01.12.2016</c:v>
                </c:pt>
                <c:pt idx="277">
                  <c:v>02.12.2016</c:v>
                </c:pt>
                <c:pt idx="278">
                  <c:v>03.12.2016</c:v>
                </c:pt>
                <c:pt idx="279">
                  <c:v>04.12.2016</c:v>
                </c:pt>
                <c:pt idx="280">
                  <c:v>05.12.2016</c:v>
                </c:pt>
                <c:pt idx="281">
                  <c:v>06.12.2016</c:v>
                </c:pt>
                <c:pt idx="282">
                  <c:v>07.12.2016</c:v>
                </c:pt>
                <c:pt idx="283">
                  <c:v>08.12.2016</c:v>
                </c:pt>
                <c:pt idx="284">
                  <c:v>09.12.2016</c:v>
                </c:pt>
                <c:pt idx="285">
                  <c:v>10.12.2016</c:v>
                </c:pt>
                <c:pt idx="286">
                  <c:v>11.12.2016</c:v>
                </c:pt>
                <c:pt idx="287">
                  <c:v>12.12.2016</c:v>
                </c:pt>
                <c:pt idx="288">
                  <c:v>13.12.2016</c:v>
                </c:pt>
                <c:pt idx="289">
                  <c:v>14.12.2016</c:v>
                </c:pt>
                <c:pt idx="290">
                  <c:v>15.12.2016</c:v>
                </c:pt>
                <c:pt idx="291">
                  <c:v>16.12.2016</c:v>
                </c:pt>
                <c:pt idx="292">
                  <c:v>17.12.2016</c:v>
                </c:pt>
                <c:pt idx="293">
                  <c:v>18.12.2016</c:v>
                </c:pt>
                <c:pt idx="294">
                  <c:v>19.12.2016</c:v>
                </c:pt>
                <c:pt idx="295">
                  <c:v>20.12.2016</c:v>
                </c:pt>
                <c:pt idx="296">
                  <c:v>21.12.2016</c:v>
                </c:pt>
                <c:pt idx="297">
                  <c:v>22.12.2016</c:v>
                </c:pt>
                <c:pt idx="298">
                  <c:v>23.12.2016</c:v>
                </c:pt>
                <c:pt idx="299">
                  <c:v>24.12.2016</c:v>
                </c:pt>
                <c:pt idx="300">
                  <c:v>25.12.2016</c:v>
                </c:pt>
                <c:pt idx="301">
                  <c:v>26.12.2016</c:v>
                </c:pt>
                <c:pt idx="302">
                  <c:v>27.12.2016</c:v>
                </c:pt>
                <c:pt idx="303">
                  <c:v>28.12.2016</c:v>
                </c:pt>
                <c:pt idx="304">
                  <c:v>29.12.2016</c:v>
                </c:pt>
                <c:pt idx="305">
                  <c:v>30.12.2016</c:v>
                </c:pt>
                <c:pt idx="306">
                  <c:v>31.12.2016</c:v>
                </c:pt>
                <c:pt idx="307">
                  <c:v>01.01.2017</c:v>
                </c:pt>
                <c:pt idx="308">
                  <c:v>02.01.2017</c:v>
                </c:pt>
                <c:pt idx="309">
                  <c:v>03.01.2017</c:v>
                </c:pt>
                <c:pt idx="310">
                  <c:v>04.01.2017</c:v>
                </c:pt>
                <c:pt idx="311">
                  <c:v>05.01.2017</c:v>
                </c:pt>
                <c:pt idx="312">
                  <c:v>06.01.2017</c:v>
                </c:pt>
                <c:pt idx="313">
                  <c:v>07.01.2017</c:v>
                </c:pt>
                <c:pt idx="314">
                  <c:v>08.01.2017</c:v>
                </c:pt>
                <c:pt idx="315">
                  <c:v>09.01.2017</c:v>
                </c:pt>
                <c:pt idx="316">
                  <c:v>10.01.2017</c:v>
                </c:pt>
                <c:pt idx="317">
                  <c:v>11.01.2017</c:v>
                </c:pt>
                <c:pt idx="318">
                  <c:v>12.01.2017</c:v>
                </c:pt>
                <c:pt idx="319">
                  <c:v>13.01.2017</c:v>
                </c:pt>
                <c:pt idx="320">
                  <c:v>14.01.2017</c:v>
                </c:pt>
                <c:pt idx="321">
                  <c:v>15.01.2017</c:v>
                </c:pt>
                <c:pt idx="322">
                  <c:v>16.01.2017</c:v>
                </c:pt>
                <c:pt idx="323">
                  <c:v>17.01.2017</c:v>
                </c:pt>
                <c:pt idx="324">
                  <c:v>18.01.2017</c:v>
                </c:pt>
                <c:pt idx="325">
                  <c:v>19.01.2017</c:v>
                </c:pt>
                <c:pt idx="326">
                  <c:v>20.01.2017</c:v>
                </c:pt>
                <c:pt idx="327">
                  <c:v>21.01.2017</c:v>
                </c:pt>
                <c:pt idx="328">
                  <c:v>22.01.2017</c:v>
                </c:pt>
                <c:pt idx="329">
                  <c:v>23.01.2017</c:v>
                </c:pt>
                <c:pt idx="330">
                  <c:v>24.01.2017</c:v>
                </c:pt>
                <c:pt idx="331">
                  <c:v>25.01.2017</c:v>
                </c:pt>
                <c:pt idx="332">
                  <c:v>26.01.2017</c:v>
                </c:pt>
                <c:pt idx="333">
                  <c:v>27.01.2017</c:v>
                </c:pt>
                <c:pt idx="334">
                  <c:v>28.01.2017</c:v>
                </c:pt>
                <c:pt idx="335">
                  <c:v>29.01.2017</c:v>
                </c:pt>
                <c:pt idx="336">
                  <c:v>30.01.2017</c:v>
                </c:pt>
                <c:pt idx="337">
                  <c:v>31.01.2017</c:v>
                </c:pt>
                <c:pt idx="338">
                  <c:v>01.02.2017</c:v>
                </c:pt>
                <c:pt idx="339">
                  <c:v>02.02.2017</c:v>
                </c:pt>
                <c:pt idx="340">
                  <c:v>03.02.2017</c:v>
                </c:pt>
                <c:pt idx="341">
                  <c:v>04.02.2017</c:v>
                </c:pt>
                <c:pt idx="342">
                  <c:v>05.02.2017</c:v>
                </c:pt>
                <c:pt idx="343">
                  <c:v>06.02.2017</c:v>
                </c:pt>
                <c:pt idx="344">
                  <c:v>07.02.2017</c:v>
                </c:pt>
                <c:pt idx="345">
                  <c:v>08.02.2017</c:v>
                </c:pt>
                <c:pt idx="346">
                  <c:v>09.02.2017</c:v>
                </c:pt>
                <c:pt idx="347">
                  <c:v>10.02.2017</c:v>
                </c:pt>
                <c:pt idx="348">
                  <c:v>11.02.2017</c:v>
                </c:pt>
                <c:pt idx="349">
                  <c:v>12.02.2017</c:v>
                </c:pt>
                <c:pt idx="350">
                  <c:v>13.02.2017</c:v>
                </c:pt>
                <c:pt idx="351">
                  <c:v>14.02.2017</c:v>
                </c:pt>
                <c:pt idx="352">
                  <c:v>15.02.2017</c:v>
                </c:pt>
                <c:pt idx="353">
                  <c:v>16.02.2017</c:v>
                </c:pt>
                <c:pt idx="354">
                  <c:v>17.02.2017</c:v>
                </c:pt>
                <c:pt idx="355">
                  <c:v>18.02.2017</c:v>
                </c:pt>
                <c:pt idx="356">
                  <c:v>19.02.2017</c:v>
                </c:pt>
                <c:pt idx="357">
                  <c:v>20.02.2017</c:v>
                </c:pt>
                <c:pt idx="358">
                  <c:v>21.02.2017</c:v>
                </c:pt>
                <c:pt idx="359">
                  <c:v>22.02.2017</c:v>
                </c:pt>
                <c:pt idx="360">
                  <c:v>23.02.2017</c:v>
                </c:pt>
                <c:pt idx="361">
                  <c:v>24.02.2017</c:v>
                </c:pt>
                <c:pt idx="362">
                  <c:v>25.02.2017</c:v>
                </c:pt>
                <c:pt idx="363">
                  <c:v>26.02.2017</c:v>
                </c:pt>
                <c:pt idx="364">
                  <c:v>27.02.2017</c:v>
                </c:pt>
                <c:pt idx="365">
                  <c:v>28.02.2017</c:v>
                </c:pt>
                <c:pt idx="366">
                  <c:v>01.03.2017</c:v>
                </c:pt>
                <c:pt idx="367">
                  <c:v>02.03.2017</c:v>
                </c:pt>
                <c:pt idx="368">
                  <c:v>03.03.2017</c:v>
                </c:pt>
                <c:pt idx="369">
                  <c:v>04.03.2017</c:v>
                </c:pt>
                <c:pt idx="370">
                  <c:v>05.03.2017</c:v>
                </c:pt>
                <c:pt idx="371">
                  <c:v>06.03.2017</c:v>
                </c:pt>
                <c:pt idx="372">
                  <c:v>07.03.2017</c:v>
                </c:pt>
                <c:pt idx="373">
                  <c:v>08.03.2017</c:v>
                </c:pt>
                <c:pt idx="374">
                  <c:v>09.03.2017</c:v>
                </c:pt>
                <c:pt idx="375">
                  <c:v>10.03.2017</c:v>
                </c:pt>
                <c:pt idx="376">
                  <c:v>11.03.2017</c:v>
                </c:pt>
                <c:pt idx="377">
                  <c:v>12.03.2017</c:v>
                </c:pt>
                <c:pt idx="378">
                  <c:v>13.03.2017</c:v>
                </c:pt>
                <c:pt idx="379">
                  <c:v>14.03.2017</c:v>
                </c:pt>
                <c:pt idx="380">
                  <c:v>15.03.2017</c:v>
                </c:pt>
                <c:pt idx="381">
                  <c:v>16.03.2017</c:v>
                </c:pt>
                <c:pt idx="382">
                  <c:v>17.03.2017</c:v>
                </c:pt>
                <c:pt idx="383">
                  <c:v>18.03.2017</c:v>
                </c:pt>
                <c:pt idx="384">
                  <c:v>19.03.2017</c:v>
                </c:pt>
                <c:pt idx="385">
                  <c:v>20.03.2017</c:v>
                </c:pt>
                <c:pt idx="386">
                  <c:v>21.03.2017</c:v>
                </c:pt>
                <c:pt idx="387">
                  <c:v>22.03.2017</c:v>
                </c:pt>
                <c:pt idx="388">
                  <c:v>23.03.2017</c:v>
                </c:pt>
                <c:pt idx="389">
                  <c:v>24.03.2017</c:v>
                </c:pt>
                <c:pt idx="390">
                  <c:v>25.03.2017</c:v>
                </c:pt>
                <c:pt idx="391">
                  <c:v>26.03.2017</c:v>
                </c:pt>
                <c:pt idx="392">
                  <c:v>27.03.2017</c:v>
                </c:pt>
                <c:pt idx="393">
                  <c:v>28.03.2017</c:v>
                </c:pt>
                <c:pt idx="394">
                  <c:v>29.03.2017</c:v>
                </c:pt>
                <c:pt idx="395">
                  <c:v>30.03.2017</c:v>
                </c:pt>
                <c:pt idx="396">
                  <c:v>31.03.2017</c:v>
                </c:pt>
                <c:pt idx="397">
                  <c:v>01.04.2017</c:v>
                </c:pt>
                <c:pt idx="398">
                  <c:v>02.04.2017</c:v>
                </c:pt>
                <c:pt idx="399">
                  <c:v>03.04.2017</c:v>
                </c:pt>
                <c:pt idx="400">
                  <c:v>04.04.2017</c:v>
                </c:pt>
                <c:pt idx="401">
                  <c:v>05.04.2017</c:v>
                </c:pt>
                <c:pt idx="402">
                  <c:v>06.04.2017</c:v>
                </c:pt>
                <c:pt idx="403">
                  <c:v>07.04.2017</c:v>
                </c:pt>
                <c:pt idx="404">
                  <c:v>08.04.2017</c:v>
                </c:pt>
                <c:pt idx="405">
                  <c:v>09.04.2017</c:v>
                </c:pt>
                <c:pt idx="406">
                  <c:v>10.04.2017</c:v>
                </c:pt>
                <c:pt idx="407">
                  <c:v>11.04.2017</c:v>
                </c:pt>
                <c:pt idx="408">
                  <c:v>12.04.2017</c:v>
                </c:pt>
                <c:pt idx="409">
                  <c:v>13.04.2017</c:v>
                </c:pt>
                <c:pt idx="410">
                  <c:v>14.04.2017</c:v>
                </c:pt>
                <c:pt idx="411">
                  <c:v>15.04.2017</c:v>
                </c:pt>
                <c:pt idx="412">
                  <c:v>16.04.2017</c:v>
                </c:pt>
                <c:pt idx="413">
                  <c:v>17.04.2017</c:v>
                </c:pt>
                <c:pt idx="414">
                  <c:v>18.04.2017</c:v>
                </c:pt>
                <c:pt idx="415">
                  <c:v>19.04.2017</c:v>
                </c:pt>
                <c:pt idx="416">
                  <c:v>20.04.2017</c:v>
                </c:pt>
                <c:pt idx="417">
                  <c:v>21.04.2017</c:v>
                </c:pt>
                <c:pt idx="418">
                  <c:v>22.04.2017</c:v>
                </c:pt>
                <c:pt idx="419">
                  <c:v>23.04.2017</c:v>
                </c:pt>
                <c:pt idx="420">
                  <c:v>24.04.2017</c:v>
                </c:pt>
                <c:pt idx="421">
                  <c:v>25.04.2017</c:v>
                </c:pt>
                <c:pt idx="422">
                  <c:v>26.04.2017</c:v>
                </c:pt>
                <c:pt idx="423">
                  <c:v>27.04.2017</c:v>
                </c:pt>
                <c:pt idx="424">
                  <c:v>28.04.2017</c:v>
                </c:pt>
                <c:pt idx="425">
                  <c:v>29.04.2017</c:v>
                </c:pt>
                <c:pt idx="426">
                  <c:v>30.04.2017</c:v>
                </c:pt>
                <c:pt idx="427">
                  <c:v>01.05.2017</c:v>
                </c:pt>
                <c:pt idx="428">
                  <c:v>02.05.2017</c:v>
                </c:pt>
                <c:pt idx="429">
                  <c:v>03.05.2017</c:v>
                </c:pt>
                <c:pt idx="430">
                  <c:v>04.05.2017</c:v>
                </c:pt>
                <c:pt idx="431">
                  <c:v>05.05.2017</c:v>
                </c:pt>
                <c:pt idx="432">
                  <c:v>06.05.2017</c:v>
                </c:pt>
                <c:pt idx="433">
                  <c:v>07.05.2017</c:v>
                </c:pt>
                <c:pt idx="434">
                  <c:v>08.05.2017</c:v>
                </c:pt>
                <c:pt idx="435">
                  <c:v>09.05.2017</c:v>
                </c:pt>
                <c:pt idx="436">
                  <c:v>10.05.2017</c:v>
                </c:pt>
                <c:pt idx="437">
                  <c:v>11.05.2017</c:v>
                </c:pt>
                <c:pt idx="438">
                  <c:v>12.05.2017</c:v>
                </c:pt>
                <c:pt idx="439">
                  <c:v>13.05.2017</c:v>
                </c:pt>
                <c:pt idx="440">
                  <c:v>14.05.2017</c:v>
                </c:pt>
                <c:pt idx="441">
                  <c:v>15.05.2017</c:v>
                </c:pt>
                <c:pt idx="442">
                  <c:v>16.05.2017</c:v>
                </c:pt>
                <c:pt idx="443">
                  <c:v>17.05.2017</c:v>
                </c:pt>
                <c:pt idx="444">
                  <c:v>18.05.2017</c:v>
                </c:pt>
                <c:pt idx="445">
                  <c:v>19.05.2017</c:v>
                </c:pt>
                <c:pt idx="446">
                  <c:v>20.05.2017</c:v>
                </c:pt>
              </c:strCache>
            </c:strRef>
          </c:cat>
          <c:val>
            <c:numRef>
              <c:f>Tabelle10!$O$1:$O$447</c:f>
              <c:numCache>
                <c:formatCode>General;\-General;</c:formatCode>
                <c:ptCount val="44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ser>
        <c:dLbls>
          <c:showLegendKey val="0"/>
          <c:showVal val="0"/>
          <c:showCatName val="0"/>
          <c:showSerName val="0"/>
          <c:showPercent val="0"/>
          <c:showBubbleSize val="0"/>
        </c:dLbls>
        <c:gapWidth val="150"/>
        <c:shape val="box"/>
        <c:axId val="380087256"/>
        <c:axId val="380084120"/>
        <c:axId val="0"/>
      </c:bar3DChart>
      <c:dateAx>
        <c:axId val="380087256"/>
        <c:scaling>
          <c:orientation val="minMax"/>
        </c:scaling>
        <c:delete val="0"/>
        <c:axPos val="b"/>
        <c:numFmt formatCode="m/d/yyyy" sourceLinked="0"/>
        <c:majorTickMark val="cross"/>
        <c:minorTickMark val="cross"/>
        <c:tickLblPos val="nextTo"/>
        <c:spPr>
          <a:noFill/>
          <a:ln>
            <a:solidFill>
              <a:schemeClr val="accent1"/>
            </a:solidFill>
          </a:ln>
          <a:effectLst/>
        </c:spPr>
        <c:txPr>
          <a:bodyPr rot="-5400000" spcFirstLastPara="1" vertOverflow="ellipsis" wrap="square" anchor="b"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0084120"/>
        <c:crosses val="autoZero"/>
        <c:auto val="0"/>
        <c:lblOffset val="100"/>
        <c:baseTimeUnit val="days"/>
      </c:dateAx>
      <c:valAx>
        <c:axId val="380084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80087256"/>
        <c:crosses val="autoZero"/>
        <c:crossBetween val="between"/>
      </c:valAx>
      <c:spPr>
        <a:noFill/>
        <a:ln>
          <a:noFill/>
        </a:ln>
        <a:effectLst/>
      </c:spPr>
    </c:plotArea>
    <c:legend>
      <c:legendPos val="b"/>
      <c:layout>
        <c:manualLayout>
          <c:xMode val="edge"/>
          <c:yMode val="edge"/>
          <c:x val="0.34570722180364372"/>
          <c:y val="4.8008764808193598E-2"/>
          <c:w val="0.47283319333356044"/>
          <c:h val="5.26935901930923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390526</xdr:colOff>
      <xdr:row>15</xdr:row>
      <xdr:rowOff>76201</xdr:rowOff>
    </xdr:from>
    <xdr:to>
      <xdr:col>19</xdr:col>
      <xdr:colOff>695325</xdr:colOff>
      <xdr:row>40</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elegung" displayName="Belegung" ref="A1:D18" totalsRowShown="0" headerRowDxfId="3">
  <autoFilter ref="A1:D18"/>
  <tableColumns count="4">
    <tableColumn id="1" name="Komponente" dataDxfId="2"/>
    <tableColumn id="2" name="Flächenbedarf">
      <calculatedColumnFormula>30+30*0.2</calculatedColumnFormula>
    </tableColumn>
    <tableColumn id="3" name="Einlagerung" dataDxfId="1"/>
    <tableColumn id="4" name="Auslagerung"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ffice-hilfe.com/support/" TargetMode="External"/><Relationship Id="rId1" Type="http://schemas.openxmlformats.org/officeDocument/2006/relationships/hyperlink" Target="http://www.office-hilfe.com/suppor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P447"/>
  <sheetViews>
    <sheetView tabSelected="1" workbookViewId="0">
      <pane xSplit="7" ySplit="1" topLeftCell="H2" activePane="bottomRight" state="frozen"/>
      <selection pane="topRight" activeCell="H1" sqref="H1"/>
      <selection pane="bottomLeft" activeCell="A2" sqref="A2"/>
      <selection pane="bottomRight" activeCell="R9" sqref="R9"/>
    </sheetView>
  </sheetViews>
  <sheetFormatPr baseColWidth="10" defaultRowHeight="12.75" x14ac:dyDescent="0.2"/>
  <cols>
    <col min="1" max="1" width="14.7109375" customWidth="1"/>
    <col min="2" max="2" width="16.28515625" customWidth="1"/>
    <col min="3" max="3" width="14.140625" customWidth="1"/>
    <col min="4" max="4" width="14.5703125" customWidth="1"/>
    <col min="5" max="5" width="5.140625" customWidth="1"/>
    <col min="6" max="6" width="5.28515625" customWidth="1"/>
    <col min="7" max="7" width="4.5703125" customWidth="1"/>
    <col min="9" max="9" width="5.7109375" customWidth="1"/>
    <col min="10" max="10" width="5.42578125" customWidth="1"/>
    <col min="11" max="11" width="6" customWidth="1"/>
    <col min="12" max="12" width="6.140625" customWidth="1"/>
    <col min="13" max="13" width="7.42578125" customWidth="1"/>
  </cols>
  <sheetData>
    <row r="1" spans="1:16" s="4" customFormat="1" ht="13.5" thickBot="1" x14ac:dyDescent="0.25">
      <c r="A1" s="6" t="s">
        <v>10</v>
      </c>
      <c r="B1" s="4" t="s">
        <v>7</v>
      </c>
      <c r="C1" s="4" t="s">
        <v>6</v>
      </c>
      <c r="D1" s="4" t="s">
        <v>5</v>
      </c>
      <c r="H1" s="12" t="s">
        <v>9</v>
      </c>
      <c r="I1" s="7" t="s">
        <v>4</v>
      </c>
      <c r="J1" s="7" t="s">
        <v>2</v>
      </c>
      <c r="K1" s="7" t="s">
        <v>3</v>
      </c>
      <c r="L1" s="7" t="s">
        <v>1</v>
      </c>
      <c r="M1" s="7" t="s">
        <v>0</v>
      </c>
      <c r="N1" s="8"/>
      <c r="O1" s="8"/>
      <c r="P1" s="10" t="s">
        <v>8</v>
      </c>
    </row>
    <row r="2" spans="1:16" x14ac:dyDescent="0.2">
      <c r="A2" s="3" t="s">
        <v>4</v>
      </c>
      <c r="B2">
        <f>4+4*0.2</f>
        <v>4.8</v>
      </c>
      <c r="C2" s="2">
        <v>42437</v>
      </c>
      <c r="D2" s="1">
        <v>42503</v>
      </c>
      <c r="F2" s="2"/>
      <c r="H2" s="14">
        <v>42430</v>
      </c>
      <c r="I2" s="9">
        <f>SUMPRODUCT(Belegung[Flächenbedarf]*(I$1=Belegung[Komponente])*($H2&gt;=Belegung[Einlagerung])*(Belegung[Auslagerung]&gt;=$H2))</f>
        <v>0</v>
      </c>
      <c r="J2" s="9">
        <f>SUMPRODUCT(Belegung[Flächenbedarf]*(J$1=Belegung[Komponente])*($H2&gt;=Belegung[Einlagerung])*(Belegung[Auslagerung]&gt;=$H2))</f>
        <v>0</v>
      </c>
      <c r="K2" s="9">
        <f>SUMPRODUCT(Belegung[Flächenbedarf]*(K$1=Belegung[Komponente])*($H2&gt;=Belegung[Einlagerung])*(Belegung[Auslagerung]&gt;=$H2))</f>
        <v>0</v>
      </c>
      <c r="L2" s="9">
        <f>SUMPRODUCT(Belegung[Flächenbedarf]*(L$1=Belegung[Komponente])*($H2&gt;=Belegung[Einlagerung])*(Belegung[Auslagerung]&gt;=$H2))</f>
        <v>0</v>
      </c>
      <c r="M2" s="9">
        <f>SUMPRODUCT(Belegung[Flächenbedarf]*(M$1=Belegung[Komponente])*($H2&gt;=Belegung[Einlagerung])*(Belegung[Auslagerung]&gt;=$H2))</f>
        <v>72</v>
      </c>
      <c r="N2" s="9">
        <f>SUMPRODUCT(Belegung[Flächenbedarf]*(N$1=Belegung[Komponente])*($H2&gt;=Belegung[Einlagerung])*(Belegung[Auslagerung]&gt;=$H2))</f>
        <v>0</v>
      </c>
      <c r="O2" s="9">
        <f>SUMPRODUCT(Belegung[Flächenbedarf]*(O$1=Belegung[Komponente])*($H2&gt;=Belegung[Einlagerung])*(Belegung[Auslagerung]&gt;=$H2))</f>
        <v>0</v>
      </c>
      <c r="P2" s="11">
        <f>SUM(I2:O2)</f>
        <v>72</v>
      </c>
    </row>
    <row r="3" spans="1:16" x14ac:dyDescent="0.2">
      <c r="A3" s="3" t="s">
        <v>2</v>
      </c>
      <c r="B3">
        <f>30+30*0.2</f>
        <v>36</v>
      </c>
      <c r="C3" s="2">
        <v>42530</v>
      </c>
      <c r="D3" s="1">
        <v>42551</v>
      </c>
      <c r="H3" s="13">
        <f>H2+1</f>
        <v>42431</v>
      </c>
      <c r="I3" s="9">
        <f>SUMPRODUCT(Belegung[Flächenbedarf]*(I$1=Belegung[Komponente])*($H3&gt;=Belegung[Einlagerung])*(Belegung[Auslagerung]&gt;=$H3))</f>
        <v>0</v>
      </c>
      <c r="J3" s="9">
        <f>SUMPRODUCT(Belegung[Flächenbedarf]*(J$1=Belegung[Komponente])*($H3&gt;=Belegung[Einlagerung])*(Belegung[Auslagerung]&gt;=$H3))</f>
        <v>0</v>
      </c>
      <c r="K3" s="9">
        <f>SUMPRODUCT(Belegung[Flächenbedarf]*(K$1=Belegung[Komponente])*($H3&gt;=Belegung[Einlagerung])*(Belegung[Auslagerung]&gt;=$H3))</f>
        <v>0</v>
      </c>
      <c r="L3" s="9">
        <f>SUMPRODUCT(Belegung[Flächenbedarf]*(L$1=Belegung[Komponente])*($H3&gt;=Belegung[Einlagerung])*(Belegung[Auslagerung]&gt;=$H3))</f>
        <v>0</v>
      </c>
      <c r="M3" s="9">
        <f>SUMPRODUCT(Belegung[Flächenbedarf]*(M$1=Belegung[Komponente])*($H3&gt;=Belegung[Einlagerung])*(Belegung[Auslagerung]&gt;=$H3))</f>
        <v>72</v>
      </c>
      <c r="N3" s="9">
        <f>SUMPRODUCT(Belegung[Flächenbedarf]*(N$1=Belegung[Komponente])*($H3&gt;=Belegung[Einlagerung])*(Belegung[Auslagerung]&gt;=$H3))</f>
        <v>0</v>
      </c>
      <c r="O3" s="9">
        <f>SUMPRODUCT(Belegung[Flächenbedarf]*(O$1=Belegung[Komponente])*($H3&gt;=Belegung[Einlagerung])*(Belegung[Auslagerung]&gt;=$H3))</f>
        <v>0</v>
      </c>
      <c r="P3" s="11">
        <f t="shared" ref="P3:P66" si="0">SUM(I3:O3)</f>
        <v>72</v>
      </c>
    </row>
    <row r="4" spans="1:16" x14ac:dyDescent="0.2">
      <c r="A4" s="3" t="s">
        <v>2</v>
      </c>
      <c r="B4">
        <f>30+30*0.2</f>
        <v>36</v>
      </c>
      <c r="C4" s="2">
        <v>42815</v>
      </c>
      <c r="D4" s="1">
        <v>42837</v>
      </c>
      <c r="H4" s="13">
        <f t="shared" ref="H4:H67" si="1">H3+1</f>
        <v>42432</v>
      </c>
      <c r="I4" s="9">
        <f>SUMPRODUCT(Belegung[Flächenbedarf]*(I$1=Belegung[Komponente])*($H4&gt;=Belegung[Einlagerung])*(Belegung[Auslagerung]&gt;=$H4))</f>
        <v>0</v>
      </c>
      <c r="J4" s="9">
        <f>SUMPRODUCT(Belegung[Flächenbedarf]*(J$1=Belegung[Komponente])*($H4&gt;=Belegung[Einlagerung])*(Belegung[Auslagerung]&gt;=$H4))</f>
        <v>0</v>
      </c>
      <c r="K4" s="9">
        <f>SUMPRODUCT(Belegung[Flächenbedarf]*(K$1=Belegung[Komponente])*($H4&gt;=Belegung[Einlagerung])*(Belegung[Auslagerung]&gt;=$H4))</f>
        <v>0</v>
      </c>
      <c r="L4" s="9">
        <f>SUMPRODUCT(Belegung[Flächenbedarf]*(L$1=Belegung[Komponente])*($H4&gt;=Belegung[Einlagerung])*(Belegung[Auslagerung]&gt;=$H4))</f>
        <v>0</v>
      </c>
      <c r="M4" s="9">
        <f>SUMPRODUCT(Belegung[Flächenbedarf]*(M$1=Belegung[Komponente])*($H4&gt;=Belegung[Einlagerung])*(Belegung[Auslagerung]&gt;=$H4))</f>
        <v>72</v>
      </c>
      <c r="N4" s="9">
        <f>SUMPRODUCT(Belegung[Flächenbedarf]*(N$1=Belegung[Komponente])*($H4&gt;=Belegung[Einlagerung])*(Belegung[Auslagerung]&gt;=$H4))</f>
        <v>0</v>
      </c>
      <c r="O4" s="9">
        <f>SUMPRODUCT(Belegung[Flächenbedarf]*(O$1=Belegung[Komponente])*($H4&gt;=Belegung[Einlagerung])*(Belegung[Auslagerung]&gt;=$H4))</f>
        <v>0</v>
      </c>
      <c r="P4" s="11">
        <f t="shared" si="0"/>
        <v>72</v>
      </c>
    </row>
    <row r="5" spans="1:16" x14ac:dyDescent="0.2">
      <c r="A5" s="3" t="s">
        <v>2</v>
      </c>
      <c r="B5">
        <v>78</v>
      </c>
      <c r="C5" s="2">
        <v>42799</v>
      </c>
      <c r="D5" s="1">
        <v>42826</v>
      </c>
      <c r="H5" s="13">
        <f t="shared" si="1"/>
        <v>42433</v>
      </c>
      <c r="I5" s="9">
        <f>SUMPRODUCT(Belegung[Flächenbedarf]*(I$1=Belegung[Komponente])*($H5&gt;=Belegung[Einlagerung])*(Belegung[Auslagerung]&gt;=$H5))</f>
        <v>0</v>
      </c>
      <c r="J5" s="9">
        <f>SUMPRODUCT(Belegung[Flächenbedarf]*(J$1=Belegung[Komponente])*($H5&gt;=Belegung[Einlagerung])*(Belegung[Auslagerung]&gt;=$H5))</f>
        <v>0</v>
      </c>
      <c r="K5" s="9">
        <f>SUMPRODUCT(Belegung[Flächenbedarf]*(K$1=Belegung[Komponente])*($H5&gt;=Belegung[Einlagerung])*(Belegung[Auslagerung]&gt;=$H5))</f>
        <v>0</v>
      </c>
      <c r="L5" s="9">
        <f>SUMPRODUCT(Belegung[Flächenbedarf]*(L$1=Belegung[Komponente])*($H5&gt;=Belegung[Einlagerung])*(Belegung[Auslagerung]&gt;=$H5))</f>
        <v>0</v>
      </c>
      <c r="M5" s="9">
        <f>SUMPRODUCT(Belegung[Flächenbedarf]*(M$1=Belegung[Komponente])*($H5&gt;=Belegung[Einlagerung])*(Belegung[Auslagerung]&gt;=$H5))</f>
        <v>72</v>
      </c>
      <c r="N5" s="9">
        <f>SUMPRODUCT(Belegung[Flächenbedarf]*(N$1=Belegung[Komponente])*($H5&gt;=Belegung[Einlagerung])*(Belegung[Auslagerung]&gt;=$H5))</f>
        <v>0</v>
      </c>
      <c r="O5" s="9">
        <f>SUMPRODUCT(Belegung[Flächenbedarf]*(O$1=Belegung[Komponente])*($H5&gt;=Belegung[Einlagerung])*(Belegung[Auslagerung]&gt;=$H5))</f>
        <v>0</v>
      </c>
      <c r="P5" s="11">
        <f t="shared" si="0"/>
        <v>72</v>
      </c>
    </row>
    <row r="6" spans="1:16" x14ac:dyDescent="0.2">
      <c r="A6" s="3" t="s">
        <v>2</v>
      </c>
      <c r="B6">
        <v>78</v>
      </c>
      <c r="C6" s="2">
        <v>42831</v>
      </c>
      <c r="D6" s="1"/>
      <c r="H6" s="13">
        <f t="shared" si="1"/>
        <v>42434</v>
      </c>
      <c r="I6" s="9">
        <f>SUMPRODUCT(Belegung[Flächenbedarf]*(I$1=Belegung[Komponente])*($H6&gt;=Belegung[Einlagerung])*(Belegung[Auslagerung]&gt;=$H6))</f>
        <v>0</v>
      </c>
      <c r="J6" s="9">
        <f>SUMPRODUCT(Belegung[Flächenbedarf]*(J$1=Belegung[Komponente])*($H6&gt;=Belegung[Einlagerung])*(Belegung[Auslagerung]&gt;=$H6))</f>
        <v>0</v>
      </c>
      <c r="K6" s="9">
        <f>SUMPRODUCT(Belegung[Flächenbedarf]*(K$1=Belegung[Komponente])*($H6&gt;=Belegung[Einlagerung])*(Belegung[Auslagerung]&gt;=$H6))</f>
        <v>0</v>
      </c>
      <c r="L6" s="9">
        <f>SUMPRODUCT(Belegung[Flächenbedarf]*(L$1=Belegung[Komponente])*($H6&gt;=Belegung[Einlagerung])*(Belegung[Auslagerung]&gt;=$H6))</f>
        <v>0</v>
      </c>
      <c r="M6" s="9">
        <f>SUMPRODUCT(Belegung[Flächenbedarf]*(M$1=Belegung[Komponente])*($H6&gt;=Belegung[Einlagerung])*(Belegung[Auslagerung]&gt;=$H6))</f>
        <v>72</v>
      </c>
      <c r="N6" s="9">
        <f>SUMPRODUCT(Belegung[Flächenbedarf]*(N$1=Belegung[Komponente])*($H6&gt;=Belegung[Einlagerung])*(Belegung[Auslagerung]&gt;=$H6))</f>
        <v>0</v>
      </c>
      <c r="O6" s="9">
        <f>SUMPRODUCT(Belegung[Flächenbedarf]*(O$1=Belegung[Komponente])*($H6&gt;=Belegung[Einlagerung])*(Belegung[Auslagerung]&gt;=$H6))</f>
        <v>0</v>
      </c>
      <c r="P6" s="11">
        <f t="shared" si="0"/>
        <v>72</v>
      </c>
    </row>
    <row r="7" spans="1:16" x14ac:dyDescent="0.2">
      <c r="A7" s="3" t="s">
        <v>3</v>
      </c>
      <c r="B7">
        <v>78</v>
      </c>
      <c r="C7" s="2">
        <v>42840</v>
      </c>
      <c r="D7" s="1">
        <v>42854</v>
      </c>
      <c r="H7" s="13">
        <f t="shared" si="1"/>
        <v>42435</v>
      </c>
      <c r="I7" s="9">
        <f>SUMPRODUCT(Belegung[Flächenbedarf]*(I$1=Belegung[Komponente])*($H7&gt;=Belegung[Einlagerung])*(Belegung[Auslagerung]&gt;=$H7))</f>
        <v>0</v>
      </c>
      <c r="J7" s="9">
        <f>SUMPRODUCT(Belegung[Flächenbedarf]*(J$1=Belegung[Komponente])*($H7&gt;=Belegung[Einlagerung])*(Belegung[Auslagerung]&gt;=$H7))</f>
        <v>0</v>
      </c>
      <c r="K7" s="9">
        <f>SUMPRODUCT(Belegung[Flächenbedarf]*(K$1=Belegung[Komponente])*($H7&gt;=Belegung[Einlagerung])*(Belegung[Auslagerung]&gt;=$H7))</f>
        <v>0</v>
      </c>
      <c r="L7" s="9">
        <f>SUMPRODUCT(Belegung[Flächenbedarf]*(L$1=Belegung[Komponente])*($H7&gt;=Belegung[Einlagerung])*(Belegung[Auslagerung]&gt;=$H7))</f>
        <v>0</v>
      </c>
      <c r="M7" s="9">
        <f>SUMPRODUCT(Belegung[Flächenbedarf]*(M$1=Belegung[Komponente])*($H7&gt;=Belegung[Einlagerung])*(Belegung[Auslagerung]&gt;=$H7))</f>
        <v>72</v>
      </c>
      <c r="N7" s="9">
        <f>SUMPRODUCT(Belegung[Flächenbedarf]*(N$1=Belegung[Komponente])*($H7&gt;=Belegung[Einlagerung])*(Belegung[Auslagerung]&gt;=$H7))</f>
        <v>0</v>
      </c>
      <c r="O7" s="9">
        <f>SUMPRODUCT(Belegung[Flächenbedarf]*(O$1=Belegung[Komponente])*($H7&gt;=Belegung[Einlagerung])*(Belegung[Auslagerung]&gt;=$H7))</f>
        <v>0</v>
      </c>
      <c r="P7" s="11">
        <f t="shared" si="0"/>
        <v>72</v>
      </c>
    </row>
    <row r="8" spans="1:16" x14ac:dyDescent="0.2">
      <c r="A8" s="3" t="s">
        <v>2</v>
      </c>
      <c r="B8">
        <f t="shared" ref="B8:B18" si="2">30+30*0.2</f>
        <v>36</v>
      </c>
      <c r="C8" s="2">
        <v>42867</v>
      </c>
      <c r="D8" s="1"/>
      <c r="H8" s="13">
        <f t="shared" si="1"/>
        <v>42436</v>
      </c>
      <c r="I8" s="9">
        <f>SUMPRODUCT(Belegung[Flächenbedarf]*(I$1=Belegung[Komponente])*($H8&gt;=Belegung[Einlagerung])*(Belegung[Auslagerung]&gt;=$H8))</f>
        <v>0</v>
      </c>
      <c r="J8" s="9">
        <f>SUMPRODUCT(Belegung[Flächenbedarf]*(J$1=Belegung[Komponente])*($H8&gt;=Belegung[Einlagerung])*(Belegung[Auslagerung]&gt;=$H8))</f>
        <v>0</v>
      </c>
      <c r="K8" s="9">
        <f>SUMPRODUCT(Belegung[Flächenbedarf]*(K$1=Belegung[Komponente])*($H8&gt;=Belegung[Einlagerung])*(Belegung[Auslagerung]&gt;=$H8))</f>
        <v>0</v>
      </c>
      <c r="L8" s="9">
        <f>SUMPRODUCT(Belegung[Flächenbedarf]*(L$1=Belegung[Komponente])*($H8&gt;=Belegung[Einlagerung])*(Belegung[Auslagerung]&gt;=$H8))</f>
        <v>0</v>
      </c>
      <c r="M8" s="9">
        <f>SUMPRODUCT(Belegung[Flächenbedarf]*(M$1=Belegung[Komponente])*($H8&gt;=Belegung[Einlagerung])*(Belegung[Auslagerung]&gt;=$H8))</f>
        <v>72</v>
      </c>
      <c r="N8" s="9">
        <f>SUMPRODUCT(Belegung[Flächenbedarf]*(N$1=Belegung[Komponente])*($H8&gt;=Belegung[Einlagerung])*(Belegung[Auslagerung]&gt;=$H8))</f>
        <v>0</v>
      </c>
      <c r="O8" s="9">
        <f>SUMPRODUCT(Belegung[Flächenbedarf]*(O$1=Belegung[Komponente])*($H8&gt;=Belegung[Einlagerung])*(Belegung[Auslagerung]&gt;=$H8))</f>
        <v>0</v>
      </c>
      <c r="P8" s="11">
        <f t="shared" si="0"/>
        <v>72</v>
      </c>
    </row>
    <row r="9" spans="1:16" x14ac:dyDescent="0.2">
      <c r="A9" s="3" t="s">
        <v>2</v>
      </c>
      <c r="B9">
        <f t="shared" si="2"/>
        <v>36</v>
      </c>
      <c r="C9" s="2">
        <v>42907</v>
      </c>
      <c r="D9" s="1"/>
      <c r="H9" s="13">
        <f t="shared" si="1"/>
        <v>42437</v>
      </c>
      <c r="I9" s="9">
        <f>SUMPRODUCT(Belegung[Flächenbedarf]*(I$1=Belegung[Komponente])*($H9&gt;=Belegung[Einlagerung])*(Belegung[Auslagerung]&gt;=$H9))</f>
        <v>4.8</v>
      </c>
      <c r="J9" s="9">
        <f>SUMPRODUCT(Belegung[Flächenbedarf]*(J$1=Belegung[Komponente])*($H9&gt;=Belegung[Einlagerung])*(Belegung[Auslagerung]&gt;=$H9))</f>
        <v>0</v>
      </c>
      <c r="K9" s="9">
        <f>SUMPRODUCT(Belegung[Flächenbedarf]*(K$1=Belegung[Komponente])*($H9&gt;=Belegung[Einlagerung])*(Belegung[Auslagerung]&gt;=$H9))</f>
        <v>0</v>
      </c>
      <c r="L9" s="9">
        <f>SUMPRODUCT(Belegung[Flächenbedarf]*(L$1=Belegung[Komponente])*($H9&gt;=Belegung[Einlagerung])*(Belegung[Auslagerung]&gt;=$H9))</f>
        <v>0</v>
      </c>
      <c r="M9" s="9">
        <f>SUMPRODUCT(Belegung[Flächenbedarf]*(M$1=Belegung[Komponente])*($H9&gt;=Belegung[Einlagerung])*(Belegung[Auslagerung]&gt;=$H9))</f>
        <v>72</v>
      </c>
      <c r="N9" s="9">
        <f>SUMPRODUCT(Belegung[Flächenbedarf]*(N$1=Belegung[Komponente])*($H9&gt;=Belegung[Einlagerung])*(Belegung[Auslagerung]&gt;=$H9))</f>
        <v>0</v>
      </c>
      <c r="O9" s="9">
        <f>SUMPRODUCT(Belegung[Flächenbedarf]*(O$1=Belegung[Komponente])*($H9&gt;=Belegung[Einlagerung])*(Belegung[Auslagerung]&gt;=$H9))</f>
        <v>0</v>
      </c>
      <c r="P9" s="11">
        <f t="shared" si="0"/>
        <v>76.8</v>
      </c>
    </row>
    <row r="10" spans="1:16" x14ac:dyDescent="0.2">
      <c r="A10" s="3" t="s">
        <v>1</v>
      </c>
      <c r="B10">
        <f t="shared" si="2"/>
        <v>36</v>
      </c>
      <c r="C10" s="2">
        <v>2958465</v>
      </c>
      <c r="D10" s="1">
        <v>42483</v>
      </c>
      <c r="H10" s="13">
        <f t="shared" si="1"/>
        <v>42438</v>
      </c>
      <c r="I10" s="9">
        <f>SUMPRODUCT(Belegung[Flächenbedarf]*(I$1=Belegung[Komponente])*($H10&gt;=Belegung[Einlagerung])*(Belegung[Auslagerung]&gt;=$H10))</f>
        <v>4.8</v>
      </c>
      <c r="J10" s="9">
        <f>SUMPRODUCT(Belegung[Flächenbedarf]*(J$1=Belegung[Komponente])*($H10&gt;=Belegung[Einlagerung])*(Belegung[Auslagerung]&gt;=$H10))</f>
        <v>0</v>
      </c>
      <c r="K10" s="9">
        <f>SUMPRODUCT(Belegung[Flächenbedarf]*(K$1=Belegung[Komponente])*($H10&gt;=Belegung[Einlagerung])*(Belegung[Auslagerung]&gt;=$H10))</f>
        <v>0</v>
      </c>
      <c r="L10" s="9">
        <f>SUMPRODUCT(Belegung[Flächenbedarf]*(L$1=Belegung[Komponente])*($H10&gt;=Belegung[Einlagerung])*(Belegung[Auslagerung]&gt;=$H10))</f>
        <v>0</v>
      </c>
      <c r="M10" s="9">
        <f>SUMPRODUCT(Belegung[Flächenbedarf]*(M$1=Belegung[Komponente])*($H10&gt;=Belegung[Einlagerung])*(Belegung[Auslagerung]&gt;=$H10))</f>
        <v>72</v>
      </c>
      <c r="N10" s="9">
        <f>SUMPRODUCT(Belegung[Flächenbedarf]*(N$1=Belegung[Komponente])*($H10&gt;=Belegung[Einlagerung])*(Belegung[Auslagerung]&gt;=$H10))</f>
        <v>0</v>
      </c>
      <c r="O10" s="9">
        <f>SUMPRODUCT(Belegung[Flächenbedarf]*(O$1=Belegung[Komponente])*($H10&gt;=Belegung[Einlagerung])*(Belegung[Auslagerung]&gt;=$H10))</f>
        <v>0</v>
      </c>
      <c r="P10" s="11">
        <f t="shared" si="0"/>
        <v>76.8</v>
      </c>
    </row>
    <row r="11" spans="1:16" x14ac:dyDescent="0.2">
      <c r="A11" s="3" t="s">
        <v>1</v>
      </c>
      <c r="B11">
        <f t="shared" si="2"/>
        <v>36</v>
      </c>
      <c r="C11" s="2">
        <v>2958465</v>
      </c>
      <c r="D11" s="1">
        <v>42567</v>
      </c>
      <c r="H11" s="13">
        <f t="shared" si="1"/>
        <v>42439</v>
      </c>
      <c r="I11" s="9">
        <f>SUMPRODUCT(Belegung[Flächenbedarf]*(I$1=Belegung[Komponente])*($H11&gt;=Belegung[Einlagerung])*(Belegung[Auslagerung]&gt;=$H11))</f>
        <v>4.8</v>
      </c>
      <c r="J11" s="9">
        <f>SUMPRODUCT(Belegung[Flächenbedarf]*(J$1=Belegung[Komponente])*($H11&gt;=Belegung[Einlagerung])*(Belegung[Auslagerung]&gt;=$H11))</f>
        <v>0</v>
      </c>
      <c r="K11" s="9">
        <f>SUMPRODUCT(Belegung[Flächenbedarf]*(K$1=Belegung[Komponente])*($H11&gt;=Belegung[Einlagerung])*(Belegung[Auslagerung]&gt;=$H11))</f>
        <v>0</v>
      </c>
      <c r="L11" s="9">
        <f>SUMPRODUCT(Belegung[Flächenbedarf]*(L$1=Belegung[Komponente])*($H11&gt;=Belegung[Einlagerung])*(Belegung[Auslagerung]&gt;=$H11))</f>
        <v>0</v>
      </c>
      <c r="M11" s="9">
        <f>SUMPRODUCT(Belegung[Flächenbedarf]*(M$1=Belegung[Komponente])*($H11&gt;=Belegung[Einlagerung])*(Belegung[Auslagerung]&gt;=$H11))</f>
        <v>72</v>
      </c>
      <c r="N11" s="9">
        <f>SUMPRODUCT(Belegung[Flächenbedarf]*(N$1=Belegung[Komponente])*($H11&gt;=Belegung[Einlagerung])*(Belegung[Auslagerung]&gt;=$H11))</f>
        <v>0</v>
      </c>
      <c r="O11" s="9">
        <f>SUMPRODUCT(Belegung[Flächenbedarf]*(O$1=Belegung[Komponente])*($H11&gt;=Belegung[Einlagerung])*(Belegung[Auslagerung]&gt;=$H11))</f>
        <v>0</v>
      </c>
      <c r="P11" s="11">
        <f t="shared" si="0"/>
        <v>76.8</v>
      </c>
    </row>
    <row r="12" spans="1:16" x14ac:dyDescent="0.2">
      <c r="A12" s="3" t="s">
        <v>1</v>
      </c>
      <c r="B12">
        <f t="shared" si="2"/>
        <v>36</v>
      </c>
      <c r="C12" s="2">
        <v>42561</v>
      </c>
      <c r="D12" s="1">
        <v>42567</v>
      </c>
      <c r="H12" s="13">
        <f t="shared" si="1"/>
        <v>42440</v>
      </c>
      <c r="I12" s="9">
        <f>SUMPRODUCT(Belegung[Flächenbedarf]*(I$1=Belegung[Komponente])*($H12&gt;=Belegung[Einlagerung])*(Belegung[Auslagerung]&gt;=$H12))</f>
        <v>4.8</v>
      </c>
      <c r="J12" s="9">
        <f>SUMPRODUCT(Belegung[Flächenbedarf]*(J$1=Belegung[Komponente])*($H12&gt;=Belegung[Einlagerung])*(Belegung[Auslagerung]&gt;=$H12))</f>
        <v>0</v>
      </c>
      <c r="K12" s="9">
        <f>SUMPRODUCT(Belegung[Flächenbedarf]*(K$1=Belegung[Komponente])*($H12&gt;=Belegung[Einlagerung])*(Belegung[Auslagerung]&gt;=$H12))</f>
        <v>0</v>
      </c>
      <c r="L12" s="9">
        <f>SUMPRODUCT(Belegung[Flächenbedarf]*(L$1=Belegung[Komponente])*($H12&gt;=Belegung[Einlagerung])*(Belegung[Auslagerung]&gt;=$H12))</f>
        <v>0</v>
      </c>
      <c r="M12" s="9">
        <f>SUMPRODUCT(Belegung[Flächenbedarf]*(M$1=Belegung[Komponente])*($H12&gt;=Belegung[Einlagerung])*(Belegung[Auslagerung]&gt;=$H12))</f>
        <v>72</v>
      </c>
      <c r="N12" s="9">
        <f>SUMPRODUCT(Belegung[Flächenbedarf]*(N$1=Belegung[Komponente])*($H12&gt;=Belegung[Einlagerung])*(Belegung[Auslagerung]&gt;=$H12))</f>
        <v>0</v>
      </c>
      <c r="O12" s="9">
        <f>SUMPRODUCT(Belegung[Flächenbedarf]*(O$1=Belegung[Komponente])*($H12&gt;=Belegung[Einlagerung])*(Belegung[Auslagerung]&gt;=$H12))</f>
        <v>0</v>
      </c>
      <c r="P12" s="11">
        <f t="shared" si="0"/>
        <v>76.8</v>
      </c>
    </row>
    <row r="13" spans="1:16" x14ac:dyDescent="0.2">
      <c r="A13" s="3" t="s">
        <v>1</v>
      </c>
      <c r="B13">
        <f t="shared" si="2"/>
        <v>36</v>
      </c>
      <c r="C13" s="2">
        <v>42552</v>
      </c>
      <c r="D13" s="1">
        <v>42567</v>
      </c>
      <c r="H13" s="13">
        <f t="shared" si="1"/>
        <v>42441</v>
      </c>
      <c r="I13" s="9">
        <f>SUMPRODUCT(Belegung[Flächenbedarf]*(I$1=Belegung[Komponente])*($H13&gt;=Belegung[Einlagerung])*(Belegung[Auslagerung]&gt;=$H13))</f>
        <v>4.8</v>
      </c>
      <c r="J13" s="9">
        <f>SUMPRODUCT(Belegung[Flächenbedarf]*(J$1=Belegung[Komponente])*($H13&gt;=Belegung[Einlagerung])*(Belegung[Auslagerung]&gt;=$H13))</f>
        <v>0</v>
      </c>
      <c r="K13" s="9">
        <f>SUMPRODUCT(Belegung[Flächenbedarf]*(K$1=Belegung[Komponente])*($H13&gt;=Belegung[Einlagerung])*(Belegung[Auslagerung]&gt;=$H13))</f>
        <v>0</v>
      </c>
      <c r="L13" s="9">
        <f>SUMPRODUCT(Belegung[Flächenbedarf]*(L$1=Belegung[Komponente])*($H13&gt;=Belegung[Einlagerung])*(Belegung[Auslagerung]&gt;=$H13))</f>
        <v>0</v>
      </c>
      <c r="M13" s="9">
        <f>SUMPRODUCT(Belegung[Flächenbedarf]*(M$1=Belegung[Komponente])*($H13&gt;=Belegung[Einlagerung])*(Belegung[Auslagerung]&gt;=$H13))</f>
        <v>72</v>
      </c>
      <c r="N13" s="9">
        <f>SUMPRODUCT(Belegung[Flächenbedarf]*(N$1=Belegung[Komponente])*($H13&gt;=Belegung[Einlagerung])*(Belegung[Auslagerung]&gt;=$H13))</f>
        <v>0</v>
      </c>
      <c r="O13" s="9">
        <f>SUMPRODUCT(Belegung[Flächenbedarf]*(O$1=Belegung[Komponente])*($H13&gt;=Belegung[Einlagerung])*(Belegung[Auslagerung]&gt;=$H13))</f>
        <v>0</v>
      </c>
      <c r="P13" s="11">
        <f t="shared" si="0"/>
        <v>76.8</v>
      </c>
    </row>
    <row r="14" spans="1:16" x14ac:dyDescent="0.2">
      <c r="A14" s="3" t="s">
        <v>0</v>
      </c>
      <c r="B14">
        <f t="shared" si="2"/>
        <v>36</v>
      </c>
      <c r="C14" s="5"/>
      <c r="D14" s="1">
        <v>42567</v>
      </c>
      <c r="H14" s="13">
        <f t="shared" si="1"/>
        <v>42442</v>
      </c>
      <c r="I14" s="9">
        <f>SUMPRODUCT(Belegung[Flächenbedarf]*(I$1=Belegung[Komponente])*($H14&gt;=Belegung[Einlagerung])*(Belegung[Auslagerung]&gt;=$H14))</f>
        <v>4.8</v>
      </c>
      <c r="J14" s="9">
        <f>SUMPRODUCT(Belegung[Flächenbedarf]*(J$1=Belegung[Komponente])*($H14&gt;=Belegung[Einlagerung])*(Belegung[Auslagerung]&gt;=$H14))</f>
        <v>0</v>
      </c>
      <c r="K14" s="9">
        <f>SUMPRODUCT(Belegung[Flächenbedarf]*(K$1=Belegung[Komponente])*($H14&gt;=Belegung[Einlagerung])*(Belegung[Auslagerung]&gt;=$H14))</f>
        <v>0</v>
      </c>
      <c r="L14" s="9">
        <f>SUMPRODUCT(Belegung[Flächenbedarf]*(L$1=Belegung[Komponente])*($H14&gt;=Belegung[Einlagerung])*(Belegung[Auslagerung]&gt;=$H14))</f>
        <v>0</v>
      </c>
      <c r="M14" s="9">
        <f>SUMPRODUCT(Belegung[Flächenbedarf]*(M$1=Belegung[Komponente])*($H14&gt;=Belegung[Einlagerung])*(Belegung[Auslagerung]&gt;=$H14))</f>
        <v>72</v>
      </c>
      <c r="N14" s="9">
        <f>SUMPRODUCT(Belegung[Flächenbedarf]*(N$1=Belegung[Komponente])*($H14&gt;=Belegung[Einlagerung])*(Belegung[Auslagerung]&gt;=$H14))</f>
        <v>0</v>
      </c>
      <c r="O14" s="9">
        <f>SUMPRODUCT(Belegung[Flächenbedarf]*(O$1=Belegung[Komponente])*($H14&gt;=Belegung[Einlagerung])*(Belegung[Auslagerung]&gt;=$H14))</f>
        <v>0</v>
      </c>
      <c r="P14" s="11">
        <f t="shared" si="0"/>
        <v>76.8</v>
      </c>
    </row>
    <row r="15" spans="1:16" x14ac:dyDescent="0.2">
      <c r="A15" s="3" t="s">
        <v>0</v>
      </c>
      <c r="B15">
        <f t="shared" si="2"/>
        <v>36</v>
      </c>
      <c r="C15" s="5"/>
      <c r="D15" s="1">
        <v>42565</v>
      </c>
      <c r="H15" s="13">
        <f t="shared" si="1"/>
        <v>42443</v>
      </c>
      <c r="I15" s="9">
        <f>SUMPRODUCT(Belegung[Flächenbedarf]*(I$1=Belegung[Komponente])*($H15&gt;=Belegung[Einlagerung])*(Belegung[Auslagerung]&gt;=$H15))</f>
        <v>4.8</v>
      </c>
      <c r="J15" s="9">
        <f>SUMPRODUCT(Belegung[Flächenbedarf]*(J$1=Belegung[Komponente])*($H15&gt;=Belegung[Einlagerung])*(Belegung[Auslagerung]&gt;=$H15))</f>
        <v>0</v>
      </c>
      <c r="K15" s="9">
        <f>SUMPRODUCT(Belegung[Flächenbedarf]*(K$1=Belegung[Komponente])*($H15&gt;=Belegung[Einlagerung])*(Belegung[Auslagerung]&gt;=$H15))</f>
        <v>0</v>
      </c>
      <c r="L15" s="9">
        <f>SUMPRODUCT(Belegung[Flächenbedarf]*(L$1=Belegung[Komponente])*($H15&gt;=Belegung[Einlagerung])*(Belegung[Auslagerung]&gt;=$H15))</f>
        <v>0</v>
      </c>
      <c r="M15" s="9">
        <f>SUMPRODUCT(Belegung[Flächenbedarf]*(M$1=Belegung[Komponente])*($H15&gt;=Belegung[Einlagerung])*(Belegung[Auslagerung]&gt;=$H15))</f>
        <v>72</v>
      </c>
      <c r="N15" s="9">
        <f>SUMPRODUCT(Belegung[Flächenbedarf]*(N$1=Belegung[Komponente])*($H15&gt;=Belegung[Einlagerung])*(Belegung[Auslagerung]&gt;=$H15))</f>
        <v>0</v>
      </c>
      <c r="O15" s="9">
        <f>SUMPRODUCT(Belegung[Flächenbedarf]*(O$1=Belegung[Komponente])*($H15&gt;=Belegung[Einlagerung])*(Belegung[Auslagerung]&gt;=$H15))</f>
        <v>0</v>
      </c>
      <c r="P15" s="11">
        <f t="shared" si="0"/>
        <v>76.8</v>
      </c>
    </row>
    <row r="16" spans="1:16" x14ac:dyDescent="0.2">
      <c r="A16" s="3" t="s">
        <v>0</v>
      </c>
      <c r="B16">
        <f t="shared" si="2"/>
        <v>36</v>
      </c>
      <c r="C16" s="5">
        <v>2958465</v>
      </c>
      <c r="D16" s="1">
        <v>42565</v>
      </c>
      <c r="H16" s="13">
        <f t="shared" si="1"/>
        <v>42444</v>
      </c>
      <c r="I16" s="9">
        <f>SUMPRODUCT(Belegung[Flächenbedarf]*(I$1=Belegung[Komponente])*($H16&gt;=Belegung[Einlagerung])*(Belegung[Auslagerung]&gt;=$H16))</f>
        <v>4.8</v>
      </c>
      <c r="J16" s="9">
        <f>SUMPRODUCT(Belegung[Flächenbedarf]*(J$1=Belegung[Komponente])*($H16&gt;=Belegung[Einlagerung])*(Belegung[Auslagerung]&gt;=$H16))</f>
        <v>0</v>
      </c>
      <c r="K16" s="9">
        <f>SUMPRODUCT(Belegung[Flächenbedarf]*(K$1=Belegung[Komponente])*($H16&gt;=Belegung[Einlagerung])*(Belegung[Auslagerung]&gt;=$H16))</f>
        <v>0</v>
      </c>
      <c r="L16" s="9">
        <f>SUMPRODUCT(Belegung[Flächenbedarf]*(L$1=Belegung[Komponente])*($H16&gt;=Belegung[Einlagerung])*(Belegung[Auslagerung]&gt;=$H16))</f>
        <v>0</v>
      </c>
      <c r="M16" s="9">
        <f>SUMPRODUCT(Belegung[Flächenbedarf]*(M$1=Belegung[Komponente])*($H16&gt;=Belegung[Einlagerung])*(Belegung[Auslagerung]&gt;=$H16))</f>
        <v>72</v>
      </c>
      <c r="N16" s="9">
        <f>SUMPRODUCT(Belegung[Flächenbedarf]*(N$1=Belegung[Komponente])*($H16&gt;=Belegung[Einlagerung])*(Belegung[Auslagerung]&gt;=$H16))</f>
        <v>0</v>
      </c>
      <c r="O16" s="9">
        <f>SUMPRODUCT(Belegung[Flächenbedarf]*(O$1=Belegung[Komponente])*($H16&gt;=Belegung[Einlagerung])*(Belegung[Auslagerung]&gt;=$H16))</f>
        <v>0</v>
      </c>
      <c r="P16" s="11">
        <f t="shared" si="0"/>
        <v>76.8</v>
      </c>
    </row>
    <row r="17" spans="1:16" x14ac:dyDescent="0.2">
      <c r="A17" s="3" t="s">
        <v>0</v>
      </c>
      <c r="B17">
        <f t="shared" si="2"/>
        <v>36</v>
      </c>
      <c r="C17" s="5">
        <v>2958465</v>
      </c>
      <c r="D17" s="1">
        <v>42565</v>
      </c>
      <c r="H17" s="13">
        <f t="shared" si="1"/>
        <v>42445</v>
      </c>
      <c r="I17" s="9">
        <f>SUMPRODUCT(Belegung[Flächenbedarf]*(I$1=Belegung[Komponente])*($H17&gt;=Belegung[Einlagerung])*(Belegung[Auslagerung]&gt;=$H17))</f>
        <v>4.8</v>
      </c>
      <c r="J17" s="9">
        <f>SUMPRODUCT(Belegung[Flächenbedarf]*(J$1=Belegung[Komponente])*($H17&gt;=Belegung[Einlagerung])*(Belegung[Auslagerung]&gt;=$H17))</f>
        <v>0</v>
      </c>
      <c r="K17" s="9">
        <f>SUMPRODUCT(Belegung[Flächenbedarf]*(K$1=Belegung[Komponente])*($H17&gt;=Belegung[Einlagerung])*(Belegung[Auslagerung]&gt;=$H17))</f>
        <v>0</v>
      </c>
      <c r="L17" s="9">
        <f>SUMPRODUCT(Belegung[Flächenbedarf]*(L$1=Belegung[Komponente])*($H17&gt;=Belegung[Einlagerung])*(Belegung[Auslagerung]&gt;=$H17))</f>
        <v>0</v>
      </c>
      <c r="M17" s="9">
        <f>SUMPRODUCT(Belegung[Flächenbedarf]*(M$1=Belegung[Komponente])*($H17&gt;=Belegung[Einlagerung])*(Belegung[Auslagerung]&gt;=$H17))</f>
        <v>72</v>
      </c>
      <c r="N17" s="9">
        <f>SUMPRODUCT(Belegung[Flächenbedarf]*(N$1=Belegung[Komponente])*($H17&gt;=Belegung[Einlagerung])*(Belegung[Auslagerung]&gt;=$H17))</f>
        <v>0</v>
      </c>
      <c r="O17" s="9">
        <f>SUMPRODUCT(Belegung[Flächenbedarf]*(O$1=Belegung[Komponente])*($H17&gt;=Belegung[Einlagerung])*(Belegung[Auslagerung]&gt;=$H17))</f>
        <v>0</v>
      </c>
      <c r="P17" s="11">
        <f t="shared" si="0"/>
        <v>76.8</v>
      </c>
    </row>
    <row r="18" spans="1:16" x14ac:dyDescent="0.2">
      <c r="A18" s="3" t="s">
        <v>0</v>
      </c>
      <c r="B18">
        <f t="shared" si="2"/>
        <v>36</v>
      </c>
      <c r="C18" s="5">
        <v>2958465</v>
      </c>
      <c r="D18" s="1">
        <v>42565</v>
      </c>
      <c r="H18" s="13">
        <f t="shared" si="1"/>
        <v>42446</v>
      </c>
      <c r="I18" s="9">
        <f>SUMPRODUCT(Belegung[Flächenbedarf]*(I$1=Belegung[Komponente])*($H18&gt;=Belegung[Einlagerung])*(Belegung[Auslagerung]&gt;=$H18))</f>
        <v>4.8</v>
      </c>
      <c r="J18" s="9">
        <f>SUMPRODUCT(Belegung[Flächenbedarf]*(J$1=Belegung[Komponente])*($H18&gt;=Belegung[Einlagerung])*(Belegung[Auslagerung]&gt;=$H18))</f>
        <v>0</v>
      </c>
      <c r="K18" s="9">
        <f>SUMPRODUCT(Belegung[Flächenbedarf]*(K$1=Belegung[Komponente])*($H18&gt;=Belegung[Einlagerung])*(Belegung[Auslagerung]&gt;=$H18))</f>
        <v>0</v>
      </c>
      <c r="L18" s="9">
        <f>SUMPRODUCT(Belegung[Flächenbedarf]*(L$1=Belegung[Komponente])*($H18&gt;=Belegung[Einlagerung])*(Belegung[Auslagerung]&gt;=$H18))</f>
        <v>0</v>
      </c>
      <c r="M18" s="9">
        <f>SUMPRODUCT(Belegung[Flächenbedarf]*(M$1=Belegung[Komponente])*($H18&gt;=Belegung[Einlagerung])*(Belegung[Auslagerung]&gt;=$H18))</f>
        <v>72</v>
      </c>
      <c r="N18" s="9">
        <f>SUMPRODUCT(Belegung[Flächenbedarf]*(N$1=Belegung[Komponente])*($H18&gt;=Belegung[Einlagerung])*(Belegung[Auslagerung]&gt;=$H18))</f>
        <v>0</v>
      </c>
      <c r="O18" s="9">
        <f>SUMPRODUCT(Belegung[Flächenbedarf]*(O$1=Belegung[Komponente])*($H18&gt;=Belegung[Einlagerung])*(Belegung[Auslagerung]&gt;=$H18))</f>
        <v>0</v>
      </c>
      <c r="P18" s="11">
        <f t="shared" si="0"/>
        <v>76.8</v>
      </c>
    </row>
    <row r="19" spans="1:16" x14ac:dyDescent="0.2">
      <c r="H19" s="13">
        <f t="shared" si="1"/>
        <v>42447</v>
      </c>
      <c r="I19" s="9">
        <f>SUMPRODUCT(Belegung[Flächenbedarf]*(I$1=Belegung[Komponente])*($H19&gt;=Belegung[Einlagerung])*(Belegung[Auslagerung]&gt;=$H19))</f>
        <v>4.8</v>
      </c>
      <c r="J19" s="9">
        <f>SUMPRODUCT(Belegung[Flächenbedarf]*(J$1=Belegung[Komponente])*($H19&gt;=Belegung[Einlagerung])*(Belegung[Auslagerung]&gt;=$H19))</f>
        <v>0</v>
      </c>
      <c r="K19" s="9">
        <f>SUMPRODUCT(Belegung[Flächenbedarf]*(K$1=Belegung[Komponente])*($H19&gt;=Belegung[Einlagerung])*(Belegung[Auslagerung]&gt;=$H19))</f>
        <v>0</v>
      </c>
      <c r="L19" s="9">
        <f>SUMPRODUCT(Belegung[Flächenbedarf]*(L$1=Belegung[Komponente])*($H19&gt;=Belegung[Einlagerung])*(Belegung[Auslagerung]&gt;=$H19))</f>
        <v>0</v>
      </c>
      <c r="M19" s="9">
        <f>SUMPRODUCT(Belegung[Flächenbedarf]*(M$1=Belegung[Komponente])*($H19&gt;=Belegung[Einlagerung])*(Belegung[Auslagerung]&gt;=$H19))</f>
        <v>72</v>
      </c>
      <c r="N19" s="9">
        <f>SUMPRODUCT(Belegung[Flächenbedarf]*(N$1=Belegung[Komponente])*($H19&gt;=Belegung[Einlagerung])*(Belegung[Auslagerung]&gt;=$H19))</f>
        <v>0</v>
      </c>
      <c r="O19" s="9">
        <f>SUMPRODUCT(Belegung[Flächenbedarf]*(O$1=Belegung[Komponente])*($H19&gt;=Belegung[Einlagerung])*(Belegung[Auslagerung]&gt;=$H19))</f>
        <v>0</v>
      </c>
      <c r="P19" s="11">
        <f t="shared" si="0"/>
        <v>76.8</v>
      </c>
    </row>
    <row r="20" spans="1:16" x14ac:dyDescent="0.2">
      <c r="H20" s="13">
        <f t="shared" si="1"/>
        <v>42448</v>
      </c>
      <c r="I20" s="9">
        <f>SUMPRODUCT(Belegung[Flächenbedarf]*(I$1=Belegung[Komponente])*($H20&gt;=Belegung[Einlagerung])*(Belegung[Auslagerung]&gt;=$H20))</f>
        <v>4.8</v>
      </c>
      <c r="J20" s="9">
        <f>SUMPRODUCT(Belegung[Flächenbedarf]*(J$1=Belegung[Komponente])*($H20&gt;=Belegung[Einlagerung])*(Belegung[Auslagerung]&gt;=$H20))</f>
        <v>0</v>
      </c>
      <c r="K20" s="9">
        <f>SUMPRODUCT(Belegung[Flächenbedarf]*(K$1=Belegung[Komponente])*($H20&gt;=Belegung[Einlagerung])*(Belegung[Auslagerung]&gt;=$H20))</f>
        <v>0</v>
      </c>
      <c r="L20" s="9">
        <f>SUMPRODUCT(Belegung[Flächenbedarf]*(L$1=Belegung[Komponente])*($H20&gt;=Belegung[Einlagerung])*(Belegung[Auslagerung]&gt;=$H20))</f>
        <v>0</v>
      </c>
      <c r="M20" s="9">
        <f>SUMPRODUCT(Belegung[Flächenbedarf]*(M$1=Belegung[Komponente])*($H20&gt;=Belegung[Einlagerung])*(Belegung[Auslagerung]&gt;=$H20))</f>
        <v>72</v>
      </c>
      <c r="N20" s="9">
        <f>SUMPRODUCT(Belegung[Flächenbedarf]*(N$1=Belegung[Komponente])*($H20&gt;=Belegung[Einlagerung])*(Belegung[Auslagerung]&gt;=$H20))</f>
        <v>0</v>
      </c>
      <c r="O20" s="9">
        <f>SUMPRODUCT(Belegung[Flächenbedarf]*(O$1=Belegung[Komponente])*($H20&gt;=Belegung[Einlagerung])*(Belegung[Auslagerung]&gt;=$H20))</f>
        <v>0</v>
      </c>
      <c r="P20" s="11">
        <f t="shared" si="0"/>
        <v>76.8</v>
      </c>
    </row>
    <row r="21" spans="1:16" x14ac:dyDescent="0.2">
      <c r="H21" s="13">
        <f t="shared" si="1"/>
        <v>42449</v>
      </c>
      <c r="I21" s="9">
        <f>SUMPRODUCT(Belegung[Flächenbedarf]*(I$1=Belegung[Komponente])*($H21&gt;=Belegung[Einlagerung])*(Belegung[Auslagerung]&gt;=$H21))</f>
        <v>4.8</v>
      </c>
      <c r="J21" s="9">
        <f>SUMPRODUCT(Belegung[Flächenbedarf]*(J$1=Belegung[Komponente])*($H21&gt;=Belegung[Einlagerung])*(Belegung[Auslagerung]&gt;=$H21))</f>
        <v>0</v>
      </c>
      <c r="K21" s="9">
        <f>SUMPRODUCT(Belegung[Flächenbedarf]*(K$1=Belegung[Komponente])*($H21&gt;=Belegung[Einlagerung])*(Belegung[Auslagerung]&gt;=$H21))</f>
        <v>0</v>
      </c>
      <c r="L21" s="9">
        <f>SUMPRODUCT(Belegung[Flächenbedarf]*(L$1=Belegung[Komponente])*($H21&gt;=Belegung[Einlagerung])*(Belegung[Auslagerung]&gt;=$H21))</f>
        <v>0</v>
      </c>
      <c r="M21" s="9">
        <f>SUMPRODUCT(Belegung[Flächenbedarf]*(M$1=Belegung[Komponente])*($H21&gt;=Belegung[Einlagerung])*(Belegung[Auslagerung]&gt;=$H21))</f>
        <v>72</v>
      </c>
      <c r="N21" s="9">
        <f>SUMPRODUCT(Belegung[Flächenbedarf]*(N$1=Belegung[Komponente])*($H21&gt;=Belegung[Einlagerung])*(Belegung[Auslagerung]&gt;=$H21))</f>
        <v>0</v>
      </c>
      <c r="O21" s="9">
        <f>SUMPRODUCT(Belegung[Flächenbedarf]*(O$1=Belegung[Komponente])*($H21&gt;=Belegung[Einlagerung])*(Belegung[Auslagerung]&gt;=$H21))</f>
        <v>0</v>
      </c>
      <c r="P21" s="11">
        <f t="shared" si="0"/>
        <v>76.8</v>
      </c>
    </row>
    <row r="22" spans="1:16" x14ac:dyDescent="0.2">
      <c r="H22" s="13">
        <f t="shared" si="1"/>
        <v>42450</v>
      </c>
      <c r="I22" s="9">
        <f>SUMPRODUCT(Belegung[Flächenbedarf]*(I$1=Belegung[Komponente])*($H22&gt;=Belegung[Einlagerung])*(Belegung[Auslagerung]&gt;=$H22))</f>
        <v>4.8</v>
      </c>
      <c r="J22" s="9">
        <f>SUMPRODUCT(Belegung[Flächenbedarf]*(J$1=Belegung[Komponente])*($H22&gt;=Belegung[Einlagerung])*(Belegung[Auslagerung]&gt;=$H22))</f>
        <v>0</v>
      </c>
      <c r="K22" s="9">
        <f>SUMPRODUCT(Belegung[Flächenbedarf]*(K$1=Belegung[Komponente])*($H22&gt;=Belegung[Einlagerung])*(Belegung[Auslagerung]&gt;=$H22))</f>
        <v>0</v>
      </c>
      <c r="L22" s="9">
        <f>SUMPRODUCT(Belegung[Flächenbedarf]*(L$1=Belegung[Komponente])*($H22&gt;=Belegung[Einlagerung])*(Belegung[Auslagerung]&gt;=$H22))</f>
        <v>0</v>
      </c>
      <c r="M22" s="9">
        <f>SUMPRODUCT(Belegung[Flächenbedarf]*(M$1=Belegung[Komponente])*($H22&gt;=Belegung[Einlagerung])*(Belegung[Auslagerung]&gt;=$H22))</f>
        <v>72</v>
      </c>
      <c r="N22" s="9">
        <f>SUMPRODUCT(Belegung[Flächenbedarf]*(N$1=Belegung[Komponente])*($H22&gt;=Belegung[Einlagerung])*(Belegung[Auslagerung]&gt;=$H22))</f>
        <v>0</v>
      </c>
      <c r="O22" s="9">
        <f>SUMPRODUCT(Belegung[Flächenbedarf]*(O$1=Belegung[Komponente])*($H22&gt;=Belegung[Einlagerung])*(Belegung[Auslagerung]&gt;=$H22))</f>
        <v>0</v>
      </c>
      <c r="P22" s="11">
        <f t="shared" si="0"/>
        <v>76.8</v>
      </c>
    </row>
    <row r="23" spans="1:16" x14ac:dyDescent="0.2">
      <c r="H23" s="13">
        <f t="shared" si="1"/>
        <v>42451</v>
      </c>
      <c r="I23" s="9">
        <f>SUMPRODUCT(Belegung[Flächenbedarf]*(I$1=Belegung[Komponente])*($H23&gt;=Belegung[Einlagerung])*(Belegung[Auslagerung]&gt;=$H23))</f>
        <v>4.8</v>
      </c>
      <c r="J23" s="9">
        <f>SUMPRODUCT(Belegung[Flächenbedarf]*(J$1=Belegung[Komponente])*($H23&gt;=Belegung[Einlagerung])*(Belegung[Auslagerung]&gt;=$H23))</f>
        <v>0</v>
      </c>
      <c r="K23" s="9">
        <f>SUMPRODUCT(Belegung[Flächenbedarf]*(K$1=Belegung[Komponente])*($H23&gt;=Belegung[Einlagerung])*(Belegung[Auslagerung]&gt;=$H23))</f>
        <v>0</v>
      </c>
      <c r="L23" s="9">
        <f>SUMPRODUCT(Belegung[Flächenbedarf]*(L$1=Belegung[Komponente])*($H23&gt;=Belegung[Einlagerung])*(Belegung[Auslagerung]&gt;=$H23))</f>
        <v>0</v>
      </c>
      <c r="M23" s="9">
        <f>SUMPRODUCT(Belegung[Flächenbedarf]*(M$1=Belegung[Komponente])*($H23&gt;=Belegung[Einlagerung])*(Belegung[Auslagerung]&gt;=$H23))</f>
        <v>72</v>
      </c>
      <c r="N23" s="9">
        <f>SUMPRODUCT(Belegung[Flächenbedarf]*(N$1=Belegung[Komponente])*($H23&gt;=Belegung[Einlagerung])*(Belegung[Auslagerung]&gt;=$H23))</f>
        <v>0</v>
      </c>
      <c r="O23" s="9">
        <f>SUMPRODUCT(Belegung[Flächenbedarf]*(O$1=Belegung[Komponente])*($H23&gt;=Belegung[Einlagerung])*(Belegung[Auslagerung]&gt;=$H23))</f>
        <v>0</v>
      </c>
      <c r="P23" s="11">
        <f t="shared" si="0"/>
        <v>76.8</v>
      </c>
    </row>
    <row r="24" spans="1:16" x14ac:dyDescent="0.2">
      <c r="H24" s="13">
        <f t="shared" si="1"/>
        <v>42452</v>
      </c>
      <c r="I24" s="9">
        <f>SUMPRODUCT(Belegung[Flächenbedarf]*(I$1=Belegung[Komponente])*($H24&gt;=Belegung[Einlagerung])*(Belegung[Auslagerung]&gt;=$H24))</f>
        <v>4.8</v>
      </c>
      <c r="J24" s="9">
        <f>SUMPRODUCT(Belegung[Flächenbedarf]*(J$1=Belegung[Komponente])*($H24&gt;=Belegung[Einlagerung])*(Belegung[Auslagerung]&gt;=$H24))</f>
        <v>0</v>
      </c>
      <c r="K24" s="9">
        <f>SUMPRODUCT(Belegung[Flächenbedarf]*(K$1=Belegung[Komponente])*($H24&gt;=Belegung[Einlagerung])*(Belegung[Auslagerung]&gt;=$H24))</f>
        <v>0</v>
      </c>
      <c r="L24" s="9">
        <f>SUMPRODUCT(Belegung[Flächenbedarf]*(L$1=Belegung[Komponente])*($H24&gt;=Belegung[Einlagerung])*(Belegung[Auslagerung]&gt;=$H24))</f>
        <v>0</v>
      </c>
      <c r="M24" s="9">
        <f>SUMPRODUCT(Belegung[Flächenbedarf]*(M$1=Belegung[Komponente])*($H24&gt;=Belegung[Einlagerung])*(Belegung[Auslagerung]&gt;=$H24))</f>
        <v>72</v>
      </c>
      <c r="N24" s="9">
        <f>SUMPRODUCT(Belegung[Flächenbedarf]*(N$1=Belegung[Komponente])*($H24&gt;=Belegung[Einlagerung])*(Belegung[Auslagerung]&gt;=$H24))</f>
        <v>0</v>
      </c>
      <c r="O24" s="9">
        <f>SUMPRODUCT(Belegung[Flächenbedarf]*(O$1=Belegung[Komponente])*($H24&gt;=Belegung[Einlagerung])*(Belegung[Auslagerung]&gt;=$H24))</f>
        <v>0</v>
      </c>
      <c r="P24" s="11">
        <f t="shared" si="0"/>
        <v>76.8</v>
      </c>
    </row>
    <row r="25" spans="1:16" x14ac:dyDescent="0.2">
      <c r="H25" s="13">
        <f t="shared" si="1"/>
        <v>42453</v>
      </c>
      <c r="I25" s="9">
        <f>SUMPRODUCT(Belegung[Flächenbedarf]*(I$1=Belegung[Komponente])*($H25&gt;=Belegung[Einlagerung])*(Belegung[Auslagerung]&gt;=$H25))</f>
        <v>4.8</v>
      </c>
      <c r="J25" s="9">
        <f>SUMPRODUCT(Belegung[Flächenbedarf]*(J$1=Belegung[Komponente])*($H25&gt;=Belegung[Einlagerung])*(Belegung[Auslagerung]&gt;=$H25))</f>
        <v>0</v>
      </c>
      <c r="K25" s="9">
        <f>SUMPRODUCT(Belegung[Flächenbedarf]*(K$1=Belegung[Komponente])*($H25&gt;=Belegung[Einlagerung])*(Belegung[Auslagerung]&gt;=$H25))</f>
        <v>0</v>
      </c>
      <c r="L25" s="9">
        <f>SUMPRODUCT(Belegung[Flächenbedarf]*(L$1=Belegung[Komponente])*($H25&gt;=Belegung[Einlagerung])*(Belegung[Auslagerung]&gt;=$H25))</f>
        <v>0</v>
      </c>
      <c r="M25" s="9">
        <f>SUMPRODUCT(Belegung[Flächenbedarf]*(M$1=Belegung[Komponente])*($H25&gt;=Belegung[Einlagerung])*(Belegung[Auslagerung]&gt;=$H25))</f>
        <v>72</v>
      </c>
      <c r="N25" s="9">
        <f>SUMPRODUCT(Belegung[Flächenbedarf]*(N$1=Belegung[Komponente])*($H25&gt;=Belegung[Einlagerung])*(Belegung[Auslagerung]&gt;=$H25))</f>
        <v>0</v>
      </c>
      <c r="O25" s="9">
        <f>SUMPRODUCT(Belegung[Flächenbedarf]*(O$1=Belegung[Komponente])*($H25&gt;=Belegung[Einlagerung])*(Belegung[Auslagerung]&gt;=$H25))</f>
        <v>0</v>
      </c>
      <c r="P25" s="11">
        <f t="shared" si="0"/>
        <v>76.8</v>
      </c>
    </row>
    <row r="26" spans="1:16" x14ac:dyDescent="0.2">
      <c r="H26" s="13">
        <f t="shared" si="1"/>
        <v>42454</v>
      </c>
      <c r="I26" s="9">
        <f>SUMPRODUCT(Belegung[Flächenbedarf]*(I$1=Belegung[Komponente])*($H26&gt;=Belegung[Einlagerung])*(Belegung[Auslagerung]&gt;=$H26))</f>
        <v>4.8</v>
      </c>
      <c r="J26" s="9">
        <f>SUMPRODUCT(Belegung[Flächenbedarf]*(J$1=Belegung[Komponente])*($H26&gt;=Belegung[Einlagerung])*(Belegung[Auslagerung]&gt;=$H26))</f>
        <v>0</v>
      </c>
      <c r="K26" s="9">
        <f>SUMPRODUCT(Belegung[Flächenbedarf]*(K$1=Belegung[Komponente])*($H26&gt;=Belegung[Einlagerung])*(Belegung[Auslagerung]&gt;=$H26))</f>
        <v>0</v>
      </c>
      <c r="L26" s="9">
        <f>SUMPRODUCT(Belegung[Flächenbedarf]*(L$1=Belegung[Komponente])*($H26&gt;=Belegung[Einlagerung])*(Belegung[Auslagerung]&gt;=$H26))</f>
        <v>0</v>
      </c>
      <c r="M26" s="9">
        <f>SUMPRODUCT(Belegung[Flächenbedarf]*(M$1=Belegung[Komponente])*($H26&gt;=Belegung[Einlagerung])*(Belegung[Auslagerung]&gt;=$H26))</f>
        <v>72</v>
      </c>
      <c r="N26" s="9">
        <f>SUMPRODUCT(Belegung[Flächenbedarf]*(N$1=Belegung[Komponente])*($H26&gt;=Belegung[Einlagerung])*(Belegung[Auslagerung]&gt;=$H26))</f>
        <v>0</v>
      </c>
      <c r="O26" s="9">
        <f>SUMPRODUCT(Belegung[Flächenbedarf]*(O$1=Belegung[Komponente])*($H26&gt;=Belegung[Einlagerung])*(Belegung[Auslagerung]&gt;=$H26))</f>
        <v>0</v>
      </c>
      <c r="P26" s="11">
        <f t="shared" si="0"/>
        <v>76.8</v>
      </c>
    </row>
    <row r="27" spans="1:16" x14ac:dyDescent="0.2">
      <c r="H27" s="13">
        <f t="shared" si="1"/>
        <v>42455</v>
      </c>
      <c r="I27" s="9">
        <f>SUMPRODUCT(Belegung[Flächenbedarf]*(I$1=Belegung[Komponente])*($H27&gt;=Belegung[Einlagerung])*(Belegung[Auslagerung]&gt;=$H27))</f>
        <v>4.8</v>
      </c>
      <c r="J27" s="9">
        <f>SUMPRODUCT(Belegung[Flächenbedarf]*(J$1=Belegung[Komponente])*($H27&gt;=Belegung[Einlagerung])*(Belegung[Auslagerung]&gt;=$H27))</f>
        <v>0</v>
      </c>
      <c r="K27" s="9">
        <f>SUMPRODUCT(Belegung[Flächenbedarf]*(K$1=Belegung[Komponente])*($H27&gt;=Belegung[Einlagerung])*(Belegung[Auslagerung]&gt;=$H27))</f>
        <v>0</v>
      </c>
      <c r="L27" s="9">
        <f>SUMPRODUCT(Belegung[Flächenbedarf]*(L$1=Belegung[Komponente])*($H27&gt;=Belegung[Einlagerung])*(Belegung[Auslagerung]&gt;=$H27))</f>
        <v>0</v>
      </c>
      <c r="M27" s="9">
        <f>SUMPRODUCT(Belegung[Flächenbedarf]*(M$1=Belegung[Komponente])*($H27&gt;=Belegung[Einlagerung])*(Belegung[Auslagerung]&gt;=$H27))</f>
        <v>72</v>
      </c>
      <c r="N27" s="9">
        <f>SUMPRODUCT(Belegung[Flächenbedarf]*(N$1=Belegung[Komponente])*($H27&gt;=Belegung[Einlagerung])*(Belegung[Auslagerung]&gt;=$H27))</f>
        <v>0</v>
      </c>
      <c r="O27" s="9">
        <f>SUMPRODUCT(Belegung[Flächenbedarf]*(O$1=Belegung[Komponente])*($H27&gt;=Belegung[Einlagerung])*(Belegung[Auslagerung]&gt;=$H27))</f>
        <v>0</v>
      </c>
      <c r="P27" s="11">
        <f t="shared" si="0"/>
        <v>76.8</v>
      </c>
    </row>
    <row r="28" spans="1:16" x14ac:dyDescent="0.2">
      <c r="H28" s="13">
        <f t="shared" si="1"/>
        <v>42456</v>
      </c>
      <c r="I28" s="9">
        <f>SUMPRODUCT(Belegung[Flächenbedarf]*(I$1=Belegung[Komponente])*($H28&gt;=Belegung[Einlagerung])*(Belegung[Auslagerung]&gt;=$H28))</f>
        <v>4.8</v>
      </c>
      <c r="J28" s="9">
        <f>SUMPRODUCT(Belegung[Flächenbedarf]*(J$1=Belegung[Komponente])*($H28&gt;=Belegung[Einlagerung])*(Belegung[Auslagerung]&gt;=$H28))</f>
        <v>0</v>
      </c>
      <c r="K28" s="9">
        <f>SUMPRODUCT(Belegung[Flächenbedarf]*(K$1=Belegung[Komponente])*($H28&gt;=Belegung[Einlagerung])*(Belegung[Auslagerung]&gt;=$H28))</f>
        <v>0</v>
      </c>
      <c r="L28" s="9">
        <f>SUMPRODUCT(Belegung[Flächenbedarf]*(L$1=Belegung[Komponente])*($H28&gt;=Belegung[Einlagerung])*(Belegung[Auslagerung]&gt;=$H28))</f>
        <v>0</v>
      </c>
      <c r="M28" s="9">
        <f>SUMPRODUCT(Belegung[Flächenbedarf]*(M$1=Belegung[Komponente])*($H28&gt;=Belegung[Einlagerung])*(Belegung[Auslagerung]&gt;=$H28))</f>
        <v>72</v>
      </c>
      <c r="N28" s="9">
        <f>SUMPRODUCT(Belegung[Flächenbedarf]*(N$1=Belegung[Komponente])*($H28&gt;=Belegung[Einlagerung])*(Belegung[Auslagerung]&gt;=$H28))</f>
        <v>0</v>
      </c>
      <c r="O28" s="9">
        <f>SUMPRODUCT(Belegung[Flächenbedarf]*(O$1=Belegung[Komponente])*($H28&gt;=Belegung[Einlagerung])*(Belegung[Auslagerung]&gt;=$H28))</f>
        <v>0</v>
      </c>
      <c r="P28" s="11">
        <f t="shared" si="0"/>
        <v>76.8</v>
      </c>
    </row>
    <row r="29" spans="1:16" x14ac:dyDescent="0.2">
      <c r="H29" s="13">
        <f t="shared" si="1"/>
        <v>42457</v>
      </c>
      <c r="I29" s="9">
        <f>SUMPRODUCT(Belegung[Flächenbedarf]*(I$1=Belegung[Komponente])*($H29&gt;=Belegung[Einlagerung])*(Belegung[Auslagerung]&gt;=$H29))</f>
        <v>4.8</v>
      </c>
      <c r="J29" s="9">
        <f>SUMPRODUCT(Belegung[Flächenbedarf]*(J$1=Belegung[Komponente])*($H29&gt;=Belegung[Einlagerung])*(Belegung[Auslagerung]&gt;=$H29))</f>
        <v>0</v>
      </c>
      <c r="K29" s="9">
        <f>SUMPRODUCT(Belegung[Flächenbedarf]*(K$1=Belegung[Komponente])*($H29&gt;=Belegung[Einlagerung])*(Belegung[Auslagerung]&gt;=$H29))</f>
        <v>0</v>
      </c>
      <c r="L29" s="9">
        <f>SUMPRODUCT(Belegung[Flächenbedarf]*(L$1=Belegung[Komponente])*($H29&gt;=Belegung[Einlagerung])*(Belegung[Auslagerung]&gt;=$H29))</f>
        <v>0</v>
      </c>
      <c r="M29" s="9">
        <f>SUMPRODUCT(Belegung[Flächenbedarf]*(M$1=Belegung[Komponente])*($H29&gt;=Belegung[Einlagerung])*(Belegung[Auslagerung]&gt;=$H29))</f>
        <v>72</v>
      </c>
      <c r="N29" s="9">
        <f>SUMPRODUCT(Belegung[Flächenbedarf]*(N$1=Belegung[Komponente])*($H29&gt;=Belegung[Einlagerung])*(Belegung[Auslagerung]&gt;=$H29))</f>
        <v>0</v>
      </c>
      <c r="O29" s="9">
        <f>SUMPRODUCT(Belegung[Flächenbedarf]*(O$1=Belegung[Komponente])*($H29&gt;=Belegung[Einlagerung])*(Belegung[Auslagerung]&gt;=$H29))</f>
        <v>0</v>
      </c>
      <c r="P29" s="11">
        <f t="shared" si="0"/>
        <v>76.8</v>
      </c>
    </row>
    <row r="30" spans="1:16" x14ac:dyDescent="0.2">
      <c r="H30" s="13">
        <f t="shared" si="1"/>
        <v>42458</v>
      </c>
      <c r="I30" s="9">
        <f>SUMPRODUCT(Belegung[Flächenbedarf]*(I$1=Belegung[Komponente])*($H30&gt;=Belegung[Einlagerung])*(Belegung[Auslagerung]&gt;=$H30))</f>
        <v>4.8</v>
      </c>
      <c r="J30" s="9">
        <f>SUMPRODUCT(Belegung[Flächenbedarf]*(J$1=Belegung[Komponente])*($H30&gt;=Belegung[Einlagerung])*(Belegung[Auslagerung]&gt;=$H30))</f>
        <v>0</v>
      </c>
      <c r="K30" s="9">
        <f>SUMPRODUCT(Belegung[Flächenbedarf]*(K$1=Belegung[Komponente])*($H30&gt;=Belegung[Einlagerung])*(Belegung[Auslagerung]&gt;=$H30))</f>
        <v>0</v>
      </c>
      <c r="L30" s="9">
        <f>SUMPRODUCT(Belegung[Flächenbedarf]*(L$1=Belegung[Komponente])*($H30&gt;=Belegung[Einlagerung])*(Belegung[Auslagerung]&gt;=$H30))</f>
        <v>0</v>
      </c>
      <c r="M30" s="9">
        <f>SUMPRODUCT(Belegung[Flächenbedarf]*(M$1=Belegung[Komponente])*($H30&gt;=Belegung[Einlagerung])*(Belegung[Auslagerung]&gt;=$H30))</f>
        <v>72</v>
      </c>
      <c r="N30" s="9">
        <f>SUMPRODUCT(Belegung[Flächenbedarf]*(N$1=Belegung[Komponente])*($H30&gt;=Belegung[Einlagerung])*(Belegung[Auslagerung]&gt;=$H30))</f>
        <v>0</v>
      </c>
      <c r="O30" s="9">
        <f>SUMPRODUCT(Belegung[Flächenbedarf]*(O$1=Belegung[Komponente])*($H30&gt;=Belegung[Einlagerung])*(Belegung[Auslagerung]&gt;=$H30))</f>
        <v>0</v>
      </c>
      <c r="P30" s="11">
        <f t="shared" si="0"/>
        <v>76.8</v>
      </c>
    </row>
    <row r="31" spans="1:16" x14ac:dyDescent="0.2">
      <c r="H31" s="13">
        <f t="shared" si="1"/>
        <v>42459</v>
      </c>
      <c r="I31" s="9">
        <f>SUMPRODUCT(Belegung[Flächenbedarf]*(I$1=Belegung[Komponente])*($H31&gt;=Belegung[Einlagerung])*(Belegung[Auslagerung]&gt;=$H31))</f>
        <v>4.8</v>
      </c>
      <c r="J31" s="9">
        <f>SUMPRODUCT(Belegung[Flächenbedarf]*(J$1=Belegung[Komponente])*($H31&gt;=Belegung[Einlagerung])*(Belegung[Auslagerung]&gt;=$H31))</f>
        <v>0</v>
      </c>
      <c r="K31" s="9">
        <f>SUMPRODUCT(Belegung[Flächenbedarf]*(K$1=Belegung[Komponente])*($H31&gt;=Belegung[Einlagerung])*(Belegung[Auslagerung]&gt;=$H31))</f>
        <v>0</v>
      </c>
      <c r="L31" s="9">
        <f>SUMPRODUCT(Belegung[Flächenbedarf]*(L$1=Belegung[Komponente])*($H31&gt;=Belegung[Einlagerung])*(Belegung[Auslagerung]&gt;=$H31))</f>
        <v>0</v>
      </c>
      <c r="M31" s="9">
        <f>SUMPRODUCT(Belegung[Flächenbedarf]*(M$1=Belegung[Komponente])*($H31&gt;=Belegung[Einlagerung])*(Belegung[Auslagerung]&gt;=$H31))</f>
        <v>72</v>
      </c>
      <c r="N31" s="9">
        <f>SUMPRODUCT(Belegung[Flächenbedarf]*(N$1=Belegung[Komponente])*($H31&gt;=Belegung[Einlagerung])*(Belegung[Auslagerung]&gt;=$H31))</f>
        <v>0</v>
      </c>
      <c r="O31" s="9">
        <f>SUMPRODUCT(Belegung[Flächenbedarf]*(O$1=Belegung[Komponente])*($H31&gt;=Belegung[Einlagerung])*(Belegung[Auslagerung]&gt;=$H31))</f>
        <v>0</v>
      </c>
      <c r="P31" s="11">
        <f t="shared" si="0"/>
        <v>76.8</v>
      </c>
    </row>
    <row r="32" spans="1:16" x14ac:dyDescent="0.2">
      <c r="H32" s="13">
        <f t="shared" si="1"/>
        <v>42460</v>
      </c>
      <c r="I32" s="9">
        <f>SUMPRODUCT(Belegung[Flächenbedarf]*(I$1=Belegung[Komponente])*($H32&gt;=Belegung[Einlagerung])*(Belegung[Auslagerung]&gt;=$H32))</f>
        <v>4.8</v>
      </c>
      <c r="J32" s="9">
        <f>SUMPRODUCT(Belegung[Flächenbedarf]*(J$1=Belegung[Komponente])*($H32&gt;=Belegung[Einlagerung])*(Belegung[Auslagerung]&gt;=$H32))</f>
        <v>0</v>
      </c>
      <c r="K32" s="9">
        <f>SUMPRODUCT(Belegung[Flächenbedarf]*(K$1=Belegung[Komponente])*($H32&gt;=Belegung[Einlagerung])*(Belegung[Auslagerung]&gt;=$H32))</f>
        <v>0</v>
      </c>
      <c r="L32" s="9">
        <f>SUMPRODUCT(Belegung[Flächenbedarf]*(L$1=Belegung[Komponente])*($H32&gt;=Belegung[Einlagerung])*(Belegung[Auslagerung]&gt;=$H32))</f>
        <v>0</v>
      </c>
      <c r="M32" s="9">
        <f>SUMPRODUCT(Belegung[Flächenbedarf]*(M$1=Belegung[Komponente])*($H32&gt;=Belegung[Einlagerung])*(Belegung[Auslagerung]&gt;=$H32))</f>
        <v>72</v>
      </c>
      <c r="N32" s="9">
        <f>SUMPRODUCT(Belegung[Flächenbedarf]*(N$1=Belegung[Komponente])*($H32&gt;=Belegung[Einlagerung])*(Belegung[Auslagerung]&gt;=$H32))</f>
        <v>0</v>
      </c>
      <c r="O32" s="9">
        <f>SUMPRODUCT(Belegung[Flächenbedarf]*(O$1=Belegung[Komponente])*($H32&gt;=Belegung[Einlagerung])*(Belegung[Auslagerung]&gt;=$H32))</f>
        <v>0</v>
      </c>
      <c r="P32" s="11">
        <f t="shared" si="0"/>
        <v>76.8</v>
      </c>
    </row>
    <row r="33" spans="8:16" x14ac:dyDescent="0.2">
      <c r="H33" s="13">
        <f t="shared" si="1"/>
        <v>42461</v>
      </c>
      <c r="I33" s="9">
        <f>SUMPRODUCT(Belegung[Flächenbedarf]*(I$1=Belegung[Komponente])*($H33&gt;=Belegung[Einlagerung])*(Belegung[Auslagerung]&gt;=$H33))</f>
        <v>4.8</v>
      </c>
      <c r="J33" s="9">
        <f>SUMPRODUCT(Belegung[Flächenbedarf]*(J$1=Belegung[Komponente])*($H33&gt;=Belegung[Einlagerung])*(Belegung[Auslagerung]&gt;=$H33))</f>
        <v>0</v>
      </c>
      <c r="K33" s="9">
        <f>SUMPRODUCT(Belegung[Flächenbedarf]*(K$1=Belegung[Komponente])*($H33&gt;=Belegung[Einlagerung])*(Belegung[Auslagerung]&gt;=$H33))</f>
        <v>0</v>
      </c>
      <c r="L33" s="9">
        <f>SUMPRODUCT(Belegung[Flächenbedarf]*(L$1=Belegung[Komponente])*($H33&gt;=Belegung[Einlagerung])*(Belegung[Auslagerung]&gt;=$H33))</f>
        <v>0</v>
      </c>
      <c r="M33" s="9">
        <f>SUMPRODUCT(Belegung[Flächenbedarf]*(M$1=Belegung[Komponente])*($H33&gt;=Belegung[Einlagerung])*(Belegung[Auslagerung]&gt;=$H33))</f>
        <v>72</v>
      </c>
      <c r="N33" s="9">
        <f>SUMPRODUCT(Belegung[Flächenbedarf]*(N$1=Belegung[Komponente])*($H33&gt;=Belegung[Einlagerung])*(Belegung[Auslagerung]&gt;=$H33))</f>
        <v>0</v>
      </c>
      <c r="O33" s="9">
        <f>SUMPRODUCT(Belegung[Flächenbedarf]*(O$1=Belegung[Komponente])*($H33&gt;=Belegung[Einlagerung])*(Belegung[Auslagerung]&gt;=$H33))</f>
        <v>0</v>
      </c>
      <c r="P33" s="11">
        <f t="shared" si="0"/>
        <v>76.8</v>
      </c>
    </row>
    <row r="34" spans="8:16" x14ac:dyDescent="0.2">
      <c r="H34" s="13">
        <f t="shared" si="1"/>
        <v>42462</v>
      </c>
      <c r="I34" s="9">
        <f>SUMPRODUCT(Belegung[Flächenbedarf]*(I$1=Belegung[Komponente])*($H34&gt;=Belegung[Einlagerung])*(Belegung[Auslagerung]&gt;=$H34))</f>
        <v>4.8</v>
      </c>
      <c r="J34" s="9">
        <f>SUMPRODUCT(Belegung[Flächenbedarf]*(J$1=Belegung[Komponente])*($H34&gt;=Belegung[Einlagerung])*(Belegung[Auslagerung]&gt;=$H34))</f>
        <v>0</v>
      </c>
      <c r="K34" s="9">
        <f>SUMPRODUCT(Belegung[Flächenbedarf]*(K$1=Belegung[Komponente])*($H34&gt;=Belegung[Einlagerung])*(Belegung[Auslagerung]&gt;=$H34))</f>
        <v>0</v>
      </c>
      <c r="L34" s="9">
        <f>SUMPRODUCT(Belegung[Flächenbedarf]*(L$1=Belegung[Komponente])*($H34&gt;=Belegung[Einlagerung])*(Belegung[Auslagerung]&gt;=$H34))</f>
        <v>0</v>
      </c>
      <c r="M34" s="9">
        <f>SUMPRODUCT(Belegung[Flächenbedarf]*(M$1=Belegung[Komponente])*($H34&gt;=Belegung[Einlagerung])*(Belegung[Auslagerung]&gt;=$H34))</f>
        <v>72</v>
      </c>
      <c r="N34" s="9">
        <f>SUMPRODUCT(Belegung[Flächenbedarf]*(N$1=Belegung[Komponente])*($H34&gt;=Belegung[Einlagerung])*(Belegung[Auslagerung]&gt;=$H34))</f>
        <v>0</v>
      </c>
      <c r="O34" s="9">
        <f>SUMPRODUCT(Belegung[Flächenbedarf]*(O$1=Belegung[Komponente])*($H34&gt;=Belegung[Einlagerung])*(Belegung[Auslagerung]&gt;=$H34))</f>
        <v>0</v>
      </c>
      <c r="P34" s="11">
        <f t="shared" si="0"/>
        <v>76.8</v>
      </c>
    </row>
    <row r="35" spans="8:16" x14ac:dyDescent="0.2">
      <c r="H35" s="13">
        <f t="shared" si="1"/>
        <v>42463</v>
      </c>
      <c r="I35" s="9">
        <f>SUMPRODUCT(Belegung[Flächenbedarf]*(I$1=Belegung[Komponente])*($H35&gt;=Belegung[Einlagerung])*(Belegung[Auslagerung]&gt;=$H35))</f>
        <v>4.8</v>
      </c>
      <c r="J35" s="9">
        <f>SUMPRODUCT(Belegung[Flächenbedarf]*(J$1=Belegung[Komponente])*($H35&gt;=Belegung[Einlagerung])*(Belegung[Auslagerung]&gt;=$H35))</f>
        <v>0</v>
      </c>
      <c r="K35" s="9">
        <f>SUMPRODUCT(Belegung[Flächenbedarf]*(K$1=Belegung[Komponente])*($H35&gt;=Belegung[Einlagerung])*(Belegung[Auslagerung]&gt;=$H35))</f>
        <v>0</v>
      </c>
      <c r="L35" s="9">
        <f>SUMPRODUCT(Belegung[Flächenbedarf]*(L$1=Belegung[Komponente])*($H35&gt;=Belegung[Einlagerung])*(Belegung[Auslagerung]&gt;=$H35))</f>
        <v>0</v>
      </c>
      <c r="M35" s="9">
        <f>SUMPRODUCT(Belegung[Flächenbedarf]*(M$1=Belegung[Komponente])*($H35&gt;=Belegung[Einlagerung])*(Belegung[Auslagerung]&gt;=$H35))</f>
        <v>72</v>
      </c>
      <c r="N35" s="9">
        <f>SUMPRODUCT(Belegung[Flächenbedarf]*(N$1=Belegung[Komponente])*($H35&gt;=Belegung[Einlagerung])*(Belegung[Auslagerung]&gt;=$H35))</f>
        <v>0</v>
      </c>
      <c r="O35" s="9">
        <f>SUMPRODUCT(Belegung[Flächenbedarf]*(O$1=Belegung[Komponente])*($H35&gt;=Belegung[Einlagerung])*(Belegung[Auslagerung]&gt;=$H35))</f>
        <v>0</v>
      </c>
      <c r="P35" s="11">
        <f t="shared" si="0"/>
        <v>76.8</v>
      </c>
    </row>
    <row r="36" spans="8:16" x14ac:dyDescent="0.2">
      <c r="H36" s="13">
        <f t="shared" si="1"/>
        <v>42464</v>
      </c>
      <c r="I36" s="9">
        <f>SUMPRODUCT(Belegung[Flächenbedarf]*(I$1=Belegung[Komponente])*($H36&gt;=Belegung[Einlagerung])*(Belegung[Auslagerung]&gt;=$H36))</f>
        <v>4.8</v>
      </c>
      <c r="J36" s="9">
        <f>SUMPRODUCT(Belegung[Flächenbedarf]*(J$1=Belegung[Komponente])*($H36&gt;=Belegung[Einlagerung])*(Belegung[Auslagerung]&gt;=$H36))</f>
        <v>0</v>
      </c>
      <c r="K36" s="9">
        <f>SUMPRODUCT(Belegung[Flächenbedarf]*(K$1=Belegung[Komponente])*($H36&gt;=Belegung[Einlagerung])*(Belegung[Auslagerung]&gt;=$H36))</f>
        <v>0</v>
      </c>
      <c r="L36" s="9">
        <f>SUMPRODUCT(Belegung[Flächenbedarf]*(L$1=Belegung[Komponente])*($H36&gt;=Belegung[Einlagerung])*(Belegung[Auslagerung]&gt;=$H36))</f>
        <v>0</v>
      </c>
      <c r="M36" s="9">
        <f>SUMPRODUCT(Belegung[Flächenbedarf]*(M$1=Belegung[Komponente])*($H36&gt;=Belegung[Einlagerung])*(Belegung[Auslagerung]&gt;=$H36))</f>
        <v>72</v>
      </c>
      <c r="N36" s="9">
        <f>SUMPRODUCT(Belegung[Flächenbedarf]*(N$1=Belegung[Komponente])*($H36&gt;=Belegung[Einlagerung])*(Belegung[Auslagerung]&gt;=$H36))</f>
        <v>0</v>
      </c>
      <c r="O36" s="9">
        <f>SUMPRODUCT(Belegung[Flächenbedarf]*(O$1=Belegung[Komponente])*($H36&gt;=Belegung[Einlagerung])*(Belegung[Auslagerung]&gt;=$H36))</f>
        <v>0</v>
      </c>
      <c r="P36" s="11">
        <f t="shared" si="0"/>
        <v>76.8</v>
      </c>
    </row>
    <row r="37" spans="8:16" x14ac:dyDescent="0.2">
      <c r="H37" s="13">
        <f t="shared" si="1"/>
        <v>42465</v>
      </c>
      <c r="I37" s="9">
        <f>SUMPRODUCT(Belegung[Flächenbedarf]*(I$1=Belegung[Komponente])*($H37&gt;=Belegung[Einlagerung])*(Belegung[Auslagerung]&gt;=$H37))</f>
        <v>4.8</v>
      </c>
      <c r="J37" s="9">
        <f>SUMPRODUCT(Belegung[Flächenbedarf]*(J$1=Belegung[Komponente])*($H37&gt;=Belegung[Einlagerung])*(Belegung[Auslagerung]&gt;=$H37))</f>
        <v>0</v>
      </c>
      <c r="K37" s="9">
        <f>SUMPRODUCT(Belegung[Flächenbedarf]*(K$1=Belegung[Komponente])*($H37&gt;=Belegung[Einlagerung])*(Belegung[Auslagerung]&gt;=$H37))</f>
        <v>0</v>
      </c>
      <c r="L37" s="9">
        <f>SUMPRODUCT(Belegung[Flächenbedarf]*(L$1=Belegung[Komponente])*($H37&gt;=Belegung[Einlagerung])*(Belegung[Auslagerung]&gt;=$H37))</f>
        <v>0</v>
      </c>
      <c r="M37" s="9">
        <f>SUMPRODUCT(Belegung[Flächenbedarf]*(M$1=Belegung[Komponente])*($H37&gt;=Belegung[Einlagerung])*(Belegung[Auslagerung]&gt;=$H37))</f>
        <v>72</v>
      </c>
      <c r="N37" s="9">
        <f>SUMPRODUCT(Belegung[Flächenbedarf]*(N$1=Belegung[Komponente])*($H37&gt;=Belegung[Einlagerung])*(Belegung[Auslagerung]&gt;=$H37))</f>
        <v>0</v>
      </c>
      <c r="O37" s="9">
        <f>SUMPRODUCT(Belegung[Flächenbedarf]*(O$1=Belegung[Komponente])*($H37&gt;=Belegung[Einlagerung])*(Belegung[Auslagerung]&gt;=$H37))</f>
        <v>0</v>
      </c>
      <c r="P37" s="11">
        <f t="shared" si="0"/>
        <v>76.8</v>
      </c>
    </row>
    <row r="38" spans="8:16" x14ac:dyDescent="0.2">
      <c r="H38" s="13">
        <f t="shared" si="1"/>
        <v>42466</v>
      </c>
      <c r="I38" s="9">
        <f>SUMPRODUCT(Belegung[Flächenbedarf]*(I$1=Belegung[Komponente])*($H38&gt;=Belegung[Einlagerung])*(Belegung[Auslagerung]&gt;=$H38))</f>
        <v>4.8</v>
      </c>
      <c r="J38" s="9">
        <f>SUMPRODUCT(Belegung[Flächenbedarf]*(J$1=Belegung[Komponente])*($H38&gt;=Belegung[Einlagerung])*(Belegung[Auslagerung]&gt;=$H38))</f>
        <v>0</v>
      </c>
      <c r="K38" s="9">
        <f>SUMPRODUCT(Belegung[Flächenbedarf]*(K$1=Belegung[Komponente])*($H38&gt;=Belegung[Einlagerung])*(Belegung[Auslagerung]&gt;=$H38))</f>
        <v>0</v>
      </c>
      <c r="L38" s="9">
        <f>SUMPRODUCT(Belegung[Flächenbedarf]*(L$1=Belegung[Komponente])*($H38&gt;=Belegung[Einlagerung])*(Belegung[Auslagerung]&gt;=$H38))</f>
        <v>0</v>
      </c>
      <c r="M38" s="9">
        <f>SUMPRODUCT(Belegung[Flächenbedarf]*(M$1=Belegung[Komponente])*($H38&gt;=Belegung[Einlagerung])*(Belegung[Auslagerung]&gt;=$H38))</f>
        <v>72</v>
      </c>
      <c r="N38" s="9">
        <f>SUMPRODUCT(Belegung[Flächenbedarf]*(N$1=Belegung[Komponente])*($H38&gt;=Belegung[Einlagerung])*(Belegung[Auslagerung]&gt;=$H38))</f>
        <v>0</v>
      </c>
      <c r="O38" s="9">
        <f>SUMPRODUCT(Belegung[Flächenbedarf]*(O$1=Belegung[Komponente])*($H38&gt;=Belegung[Einlagerung])*(Belegung[Auslagerung]&gt;=$H38))</f>
        <v>0</v>
      </c>
      <c r="P38" s="11">
        <f t="shared" si="0"/>
        <v>76.8</v>
      </c>
    </row>
    <row r="39" spans="8:16" x14ac:dyDescent="0.2">
      <c r="H39" s="13">
        <f t="shared" si="1"/>
        <v>42467</v>
      </c>
      <c r="I39" s="9">
        <f>SUMPRODUCT(Belegung[Flächenbedarf]*(I$1=Belegung[Komponente])*($H39&gt;=Belegung[Einlagerung])*(Belegung[Auslagerung]&gt;=$H39))</f>
        <v>4.8</v>
      </c>
      <c r="J39" s="9">
        <f>SUMPRODUCT(Belegung[Flächenbedarf]*(J$1=Belegung[Komponente])*($H39&gt;=Belegung[Einlagerung])*(Belegung[Auslagerung]&gt;=$H39))</f>
        <v>0</v>
      </c>
      <c r="K39" s="9">
        <f>SUMPRODUCT(Belegung[Flächenbedarf]*(K$1=Belegung[Komponente])*($H39&gt;=Belegung[Einlagerung])*(Belegung[Auslagerung]&gt;=$H39))</f>
        <v>0</v>
      </c>
      <c r="L39" s="9">
        <f>SUMPRODUCT(Belegung[Flächenbedarf]*(L$1=Belegung[Komponente])*($H39&gt;=Belegung[Einlagerung])*(Belegung[Auslagerung]&gt;=$H39))</f>
        <v>0</v>
      </c>
      <c r="M39" s="9">
        <f>SUMPRODUCT(Belegung[Flächenbedarf]*(M$1=Belegung[Komponente])*($H39&gt;=Belegung[Einlagerung])*(Belegung[Auslagerung]&gt;=$H39))</f>
        <v>72</v>
      </c>
      <c r="N39" s="9">
        <f>SUMPRODUCT(Belegung[Flächenbedarf]*(N$1=Belegung[Komponente])*($H39&gt;=Belegung[Einlagerung])*(Belegung[Auslagerung]&gt;=$H39))</f>
        <v>0</v>
      </c>
      <c r="O39" s="9">
        <f>SUMPRODUCT(Belegung[Flächenbedarf]*(O$1=Belegung[Komponente])*($H39&gt;=Belegung[Einlagerung])*(Belegung[Auslagerung]&gt;=$H39))</f>
        <v>0</v>
      </c>
      <c r="P39" s="11">
        <f t="shared" si="0"/>
        <v>76.8</v>
      </c>
    </row>
    <row r="40" spans="8:16" x14ac:dyDescent="0.2">
      <c r="H40" s="13">
        <f t="shared" si="1"/>
        <v>42468</v>
      </c>
      <c r="I40" s="9">
        <f>SUMPRODUCT(Belegung[Flächenbedarf]*(I$1=Belegung[Komponente])*($H40&gt;=Belegung[Einlagerung])*(Belegung[Auslagerung]&gt;=$H40))</f>
        <v>4.8</v>
      </c>
      <c r="J40" s="9">
        <f>SUMPRODUCT(Belegung[Flächenbedarf]*(J$1=Belegung[Komponente])*($H40&gt;=Belegung[Einlagerung])*(Belegung[Auslagerung]&gt;=$H40))</f>
        <v>0</v>
      </c>
      <c r="K40" s="9">
        <f>SUMPRODUCT(Belegung[Flächenbedarf]*(K$1=Belegung[Komponente])*($H40&gt;=Belegung[Einlagerung])*(Belegung[Auslagerung]&gt;=$H40))</f>
        <v>0</v>
      </c>
      <c r="L40" s="9">
        <f>SUMPRODUCT(Belegung[Flächenbedarf]*(L$1=Belegung[Komponente])*($H40&gt;=Belegung[Einlagerung])*(Belegung[Auslagerung]&gt;=$H40))</f>
        <v>0</v>
      </c>
      <c r="M40" s="9">
        <f>SUMPRODUCT(Belegung[Flächenbedarf]*(M$1=Belegung[Komponente])*($H40&gt;=Belegung[Einlagerung])*(Belegung[Auslagerung]&gt;=$H40))</f>
        <v>72</v>
      </c>
      <c r="N40" s="9">
        <f>SUMPRODUCT(Belegung[Flächenbedarf]*(N$1=Belegung[Komponente])*($H40&gt;=Belegung[Einlagerung])*(Belegung[Auslagerung]&gt;=$H40))</f>
        <v>0</v>
      </c>
      <c r="O40" s="9">
        <f>SUMPRODUCT(Belegung[Flächenbedarf]*(O$1=Belegung[Komponente])*($H40&gt;=Belegung[Einlagerung])*(Belegung[Auslagerung]&gt;=$H40))</f>
        <v>0</v>
      </c>
      <c r="P40" s="11">
        <f t="shared" si="0"/>
        <v>76.8</v>
      </c>
    </row>
    <row r="41" spans="8:16" x14ac:dyDescent="0.2">
      <c r="H41" s="13">
        <f t="shared" si="1"/>
        <v>42469</v>
      </c>
      <c r="I41" s="9">
        <f>SUMPRODUCT(Belegung[Flächenbedarf]*(I$1=Belegung[Komponente])*($H41&gt;=Belegung[Einlagerung])*(Belegung[Auslagerung]&gt;=$H41))</f>
        <v>4.8</v>
      </c>
      <c r="J41" s="9">
        <f>SUMPRODUCT(Belegung[Flächenbedarf]*(J$1=Belegung[Komponente])*($H41&gt;=Belegung[Einlagerung])*(Belegung[Auslagerung]&gt;=$H41))</f>
        <v>0</v>
      </c>
      <c r="K41" s="9">
        <f>SUMPRODUCT(Belegung[Flächenbedarf]*(K$1=Belegung[Komponente])*($H41&gt;=Belegung[Einlagerung])*(Belegung[Auslagerung]&gt;=$H41))</f>
        <v>0</v>
      </c>
      <c r="L41" s="9">
        <f>SUMPRODUCT(Belegung[Flächenbedarf]*(L$1=Belegung[Komponente])*($H41&gt;=Belegung[Einlagerung])*(Belegung[Auslagerung]&gt;=$H41))</f>
        <v>0</v>
      </c>
      <c r="M41" s="9">
        <f>SUMPRODUCT(Belegung[Flächenbedarf]*(M$1=Belegung[Komponente])*($H41&gt;=Belegung[Einlagerung])*(Belegung[Auslagerung]&gt;=$H41))</f>
        <v>72</v>
      </c>
      <c r="N41" s="9">
        <f>SUMPRODUCT(Belegung[Flächenbedarf]*(N$1=Belegung[Komponente])*($H41&gt;=Belegung[Einlagerung])*(Belegung[Auslagerung]&gt;=$H41))</f>
        <v>0</v>
      </c>
      <c r="O41" s="9">
        <f>SUMPRODUCT(Belegung[Flächenbedarf]*(O$1=Belegung[Komponente])*($H41&gt;=Belegung[Einlagerung])*(Belegung[Auslagerung]&gt;=$H41))</f>
        <v>0</v>
      </c>
      <c r="P41" s="11">
        <f t="shared" si="0"/>
        <v>76.8</v>
      </c>
    </row>
    <row r="42" spans="8:16" x14ac:dyDescent="0.2">
      <c r="H42" s="13">
        <f t="shared" si="1"/>
        <v>42470</v>
      </c>
      <c r="I42" s="9">
        <f>SUMPRODUCT(Belegung[Flächenbedarf]*(I$1=Belegung[Komponente])*($H42&gt;=Belegung[Einlagerung])*(Belegung[Auslagerung]&gt;=$H42))</f>
        <v>4.8</v>
      </c>
      <c r="J42" s="9">
        <f>SUMPRODUCT(Belegung[Flächenbedarf]*(J$1=Belegung[Komponente])*($H42&gt;=Belegung[Einlagerung])*(Belegung[Auslagerung]&gt;=$H42))</f>
        <v>0</v>
      </c>
      <c r="K42" s="9">
        <f>SUMPRODUCT(Belegung[Flächenbedarf]*(K$1=Belegung[Komponente])*($H42&gt;=Belegung[Einlagerung])*(Belegung[Auslagerung]&gt;=$H42))</f>
        <v>0</v>
      </c>
      <c r="L42" s="9">
        <f>SUMPRODUCT(Belegung[Flächenbedarf]*(L$1=Belegung[Komponente])*($H42&gt;=Belegung[Einlagerung])*(Belegung[Auslagerung]&gt;=$H42))</f>
        <v>0</v>
      </c>
      <c r="M42" s="9">
        <f>SUMPRODUCT(Belegung[Flächenbedarf]*(M$1=Belegung[Komponente])*($H42&gt;=Belegung[Einlagerung])*(Belegung[Auslagerung]&gt;=$H42))</f>
        <v>72</v>
      </c>
      <c r="N42" s="9">
        <f>SUMPRODUCT(Belegung[Flächenbedarf]*(N$1=Belegung[Komponente])*($H42&gt;=Belegung[Einlagerung])*(Belegung[Auslagerung]&gt;=$H42))</f>
        <v>0</v>
      </c>
      <c r="O42" s="9">
        <f>SUMPRODUCT(Belegung[Flächenbedarf]*(O$1=Belegung[Komponente])*($H42&gt;=Belegung[Einlagerung])*(Belegung[Auslagerung]&gt;=$H42))</f>
        <v>0</v>
      </c>
      <c r="P42" s="11">
        <f t="shared" si="0"/>
        <v>76.8</v>
      </c>
    </row>
    <row r="43" spans="8:16" x14ac:dyDescent="0.2">
      <c r="H43" s="13">
        <f t="shared" si="1"/>
        <v>42471</v>
      </c>
      <c r="I43" s="9">
        <f>SUMPRODUCT(Belegung[Flächenbedarf]*(I$1=Belegung[Komponente])*($H43&gt;=Belegung[Einlagerung])*(Belegung[Auslagerung]&gt;=$H43))</f>
        <v>4.8</v>
      </c>
      <c r="J43" s="9">
        <f>SUMPRODUCT(Belegung[Flächenbedarf]*(J$1=Belegung[Komponente])*($H43&gt;=Belegung[Einlagerung])*(Belegung[Auslagerung]&gt;=$H43))</f>
        <v>0</v>
      </c>
      <c r="K43" s="9">
        <f>SUMPRODUCT(Belegung[Flächenbedarf]*(K$1=Belegung[Komponente])*($H43&gt;=Belegung[Einlagerung])*(Belegung[Auslagerung]&gt;=$H43))</f>
        <v>0</v>
      </c>
      <c r="L43" s="9">
        <f>SUMPRODUCT(Belegung[Flächenbedarf]*(L$1=Belegung[Komponente])*($H43&gt;=Belegung[Einlagerung])*(Belegung[Auslagerung]&gt;=$H43))</f>
        <v>0</v>
      </c>
      <c r="M43" s="9">
        <f>SUMPRODUCT(Belegung[Flächenbedarf]*(M$1=Belegung[Komponente])*($H43&gt;=Belegung[Einlagerung])*(Belegung[Auslagerung]&gt;=$H43))</f>
        <v>72</v>
      </c>
      <c r="N43" s="9">
        <f>SUMPRODUCT(Belegung[Flächenbedarf]*(N$1=Belegung[Komponente])*($H43&gt;=Belegung[Einlagerung])*(Belegung[Auslagerung]&gt;=$H43))</f>
        <v>0</v>
      </c>
      <c r="O43" s="9">
        <f>SUMPRODUCT(Belegung[Flächenbedarf]*(O$1=Belegung[Komponente])*($H43&gt;=Belegung[Einlagerung])*(Belegung[Auslagerung]&gt;=$H43))</f>
        <v>0</v>
      </c>
      <c r="P43" s="11">
        <f t="shared" si="0"/>
        <v>76.8</v>
      </c>
    </row>
    <row r="44" spans="8:16" x14ac:dyDescent="0.2">
      <c r="H44" s="13">
        <f t="shared" si="1"/>
        <v>42472</v>
      </c>
      <c r="I44" s="9">
        <f>SUMPRODUCT(Belegung[Flächenbedarf]*(I$1=Belegung[Komponente])*($H44&gt;=Belegung[Einlagerung])*(Belegung[Auslagerung]&gt;=$H44))</f>
        <v>4.8</v>
      </c>
      <c r="J44" s="9">
        <f>SUMPRODUCT(Belegung[Flächenbedarf]*(J$1=Belegung[Komponente])*($H44&gt;=Belegung[Einlagerung])*(Belegung[Auslagerung]&gt;=$H44))</f>
        <v>0</v>
      </c>
      <c r="K44" s="9">
        <f>SUMPRODUCT(Belegung[Flächenbedarf]*(K$1=Belegung[Komponente])*($H44&gt;=Belegung[Einlagerung])*(Belegung[Auslagerung]&gt;=$H44))</f>
        <v>0</v>
      </c>
      <c r="L44" s="9">
        <f>SUMPRODUCT(Belegung[Flächenbedarf]*(L$1=Belegung[Komponente])*($H44&gt;=Belegung[Einlagerung])*(Belegung[Auslagerung]&gt;=$H44))</f>
        <v>0</v>
      </c>
      <c r="M44" s="9">
        <f>SUMPRODUCT(Belegung[Flächenbedarf]*(M$1=Belegung[Komponente])*($H44&gt;=Belegung[Einlagerung])*(Belegung[Auslagerung]&gt;=$H44))</f>
        <v>72</v>
      </c>
      <c r="N44" s="9">
        <f>SUMPRODUCT(Belegung[Flächenbedarf]*(N$1=Belegung[Komponente])*($H44&gt;=Belegung[Einlagerung])*(Belegung[Auslagerung]&gt;=$H44))</f>
        <v>0</v>
      </c>
      <c r="O44" s="9">
        <f>SUMPRODUCT(Belegung[Flächenbedarf]*(O$1=Belegung[Komponente])*($H44&gt;=Belegung[Einlagerung])*(Belegung[Auslagerung]&gt;=$H44))</f>
        <v>0</v>
      </c>
      <c r="P44" s="11">
        <f t="shared" si="0"/>
        <v>76.8</v>
      </c>
    </row>
    <row r="45" spans="8:16" x14ac:dyDescent="0.2">
      <c r="H45" s="13">
        <f t="shared" si="1"/>
        <v>42473</v>
      </c>
      <c r="I45" s="9">
        <f>SUMPRODUCT(Belegung[Flächenbedarf]*(I$1=Belegung[Komponente])*($H45&gt;=Belegung[Einlagerung])*(Belegung[Auslagerung]&gt;=$H45))</f>
        <v>4.8</v>
      </c>
      <c r="J45" s="9">
        <f>SUMPRODUCT(Belegung[Flächenbedarf]*(J$1=Belegung[Komponente])*($H45&gt;=Belegung[Einlagerung])*(Belegung[Auslagerung]&gt;=$H45))</f>
        <v>0</v>
      </c>
      <c r="K45" s="9">
        <f>SUMPRODUCT(Belegung[Flächenbedarf]*(K$1=Belegung[Komponente])*($H45&gt;=Belegung[Einlagerung])*(Belegung[Auslagerung]&gt;=$H45))</f>
        <v>0</v>
      </c>
      <c r="L45" s="9">
        <f>SUMPRODUCT(Belegung[Flächenbedarf]*(L$1=Belegung[Komponente])*($H45&gt;=Belegung[Einlagerung])*(Belegung[Auslagerung]&gt;=$H45))</f>
        <v>0</v>
      </c>
      <c r="M45" s="9">
        <f>SUMPRODUCT(Belegung[Flächenbedarf]*(M$1=Belegung[Komponente])*($H45&gt;=Belegung[Einlagerung])*(Belegung[Auslagerung]&gt;=$H45))</f>
        <v>72</v>
      </c>
      <c r="N45" s="9">
        <f>SUMPRODUCT(Belegung[Flächenbedarf]*(N$1=Belegung[Komponente])*($H45&gt;=Belegung[Einlagerung])*(Belegung[Auslagerung]&gt;=$H45))</f>
        <v>0</v>
      </c>
      <c r="O45" s="9">
        <f>SUMPRODUCT(Belegung[Flächenbedarf]*(O$1=Belegung[Komponente])*($H45&gt;=Belegung[Einlagerung])*(Belegung[Auslagerung]&gt;=$H45))</f>
        <v>0</v>
      </c>
      <c r="P45" s="11">
        <f t="shared" si="0"/>
        <v>76.8</v>
      </c>
    </row>
    <row r="46" spans="8:16" x14ac:dyDescent="0.2">
      <c r="H46" s="13">
        <f t="shared" si="1"/>
        <v>42474</v>
      </c>
      <c r="I46" s="9">
        <f>SUMPRODUCT(Belegung[Flächenbedarf]*(I$1=Belegung[Komponente])*($H46&gt;=Belegung[Einlagerung])*(Belegung[Auslagerung]&gt;=$H46))</f>
        <v>4.8</v>
      </c>
      <c r="J46" s="9">
        <f>SUMPRODUCT(Belegung[Flächenbedarf]*(J$1=Belegung[Komponente])*($H46&gt;=Belegung[Einlagerung])*(Belegung[Auslagerung]&gt;=$H46))</f>
        <v>0</v>
      </c>
      <c r="K46" s="9">
        <f>SUMPRODUCT(Belegung[Flächenbedarf]*(K$1=Belegung[Komponente])*($H46&gt;=Belegung[Einlagerung])*(Belegung[Auslagerung]&gt;=$H46))</f>
        <v>0</v>
      </c>
      <c r="L46" s="9">
        <f>SUMPRODUCT(Belegung[Flächenbedarf]*(L$1=Belegung[Komponente])*($H46&gt;=Belegung[Einlagerung])*(Belegung[Auslagerung]&gt;=$H46))</f>
        <v>0</v>
      </c>
      <c r="M46" s="9">
        <f>SUMPRODUCT(Belegung[Flächenbedarf]*(M$1=Belegung[Komponente])*($H46&gt;=Belegung[Einlagerung])*(Belegung[Auslagerung]&gt;=$H46))</f>
        <v>72</v>
      </c>
      <c r="N46" s="9">
        <f>SUMPRODUCT(Belegung[Flächenbedarf]*(N$1=Belegung[Komponente])*($H46&gt;=Belegung[Einlagerung])*(Belegung[Auslagerung]&gt;=$H46))</f>
        <v>0</v>
      </c>
      <c r="O46" s="9">
        <f>SUMPRODUCT(Belegung[Flächenbedarf]*(O$1=Belegung[Komponente])*($H46&gt;=Belegung[Einlagerung])*(Belegung[Auslagerung]&gt;=$H46))</f>
        <v>0</v>
      </c>
      <c r="P46" s="11">
        <f t="shared" si="0"/>
        <v>76.8</v>
      </c>
    </row>
    <row r="47" spans="8:16" x14ac:dyDescent="0.2">
      <c r="H47" s="13">
        <f t="shared" si="1"/>
        <v>42475</v>
      </c>
      <c r="I47" s="9">
        <f>SUMPRODUCT(Belegung[Flächenbedarf]*(I$1=Belegung[Komponente])*($H47&gt;=Belegung[Einlagerung])*(Belegung[Auslagerung]&gt;=$H47))</f>
        <v>4.8</v>
      </c>
      <c r="J47" s="9">
        <f>SUMPRODUCT(Belegung[Flächenbedarf]*(J$1=Belegung[Komponente])*($H47&gt;=Belegung[Einlagerung])*(Belegung[Auslagerung]&gt;=$H47))</f>
        <v>0</v>
      </c>
      <c r="K47" s="9">
        <f>SUMPRODUCT(Belegung[Flächenbedarf]*(K$1=Belegung[Komponente])*($H47&gt;=Belegung[Einlagerung])*(Belegung[Auslagerung]&gt;=$H47))</f>
        <v>0</v>
      </c>
      <c r="L47" s="9">
        <f>SUMPRODUCT(Belegung[Flächenbedarf]*(L$1=Belegung[Komponente])*($H47&gt;=Belegung[Einlagerung])*(Belegung[Auslagerung]&gt;=$H47))</f>
        <v>0</v>
      </c>
      <c r="M47" s="9">
        <f>SUMPRODUCT(Belegung[Flächenbedarf]*(M$1=Belegung[Komponente])*($H47&gt;=Belegung[Einlagerung])*(Belegung[Auslagerung]&gt;=$H47))</f>
        <v>72</v>
      </c>
      <c r="N47" s="9">
        <f>SUMPRODUCT(Belegung[Flächenbedarf]*(N$1=Belegung[Komponente])*($H47&gt;=Belegung[Einlagerung])*(Belegung[Auslagerung]&gt;=$H47))</f>
        <v>0</v>
      </c>
      <c r="O47" s="9">
        <f>SUMPRODUCT(Belegung[Flächenbedarf]*(O$1=Belegung[Komponente])*($H47&gt;=Belegung[Einlagerung])*(Belegung[Auslagerung]&gt;=$H47))</f>
        <v>0</v>
      </c>
      <c r="P47" s="11">
        <f t="shared" si="0"/>
        <v>76.8</v>
      </c>
    </row>
    <row r="48" spans="8:16" x14ac:dyDescent="0.2">
      <c r="H48" s="13">
        <f t="shared" si="1"/>
        <v>42476</v>
      </c>
      <c r="I48" s="9">
        <f>SUMPRODUCT(Belegung[Flächenbedarf]*(I$1=Belegung[Komponente])*($H48&gt;=Belegung[Einlagerung])*(Belegung[Auslagerung]&gt;=$H48))</f>
        <v>4.8</v>
      </c>
      <c r="J48" s="9">
        <f>SUMPRODUCT(Belegung[Flächenbedarf]*(J$1=Belegung[Komponente])*($H48&gt;=Belegung[Einlagerung])*(Belegung[Auslagerung]&gt;=$H48))</f>
        <v>0</v>
      </c>
      <c r="K48" s="9">
        <f>SUMPRODUCT(Belegung[Flächenbedarf]*(K$1=Belegung[Komponente])*($H48&gt;=Belegung[Einlagerung])*(Belegung[Auslagerung]&gt;=$H48))</f>
        <v>0</v>
      </c>
      <c r="L48" s="9">
        <f>SUMPRODUCT(Belegung[Flächenbedarf]*(L$1=Belegung[Komponente])*($H48&gt;=Belegung[Einlagerung])*(Belegung[Auslagerung]&gt;=$H48))</f>
        <v>0</v>
      </c>
      <c r="M48" s="9">
        <f>SUMPRODUCT(Belegung[Flächenbedarf]*(M$1=Belegung[Komponente])*($H48&gt;=Belegung[Einlagerung])*(Belegung[Auslagerung]&gt;=$H48))</f>
        <v>72</v>
      </c>
      <c r="N48" s="9">
        <f>SUMPRODUCT(Belegung[Flächenbedarf]*(N$1=Belegung[Komponente])*($H48&gt;=Belegung[Einlagerung])*(Belegung[Auslagerung]&gt;=$H48))</f>
        <v>0</v>
      </c>
      <c r="O48" s="9">
        <f>SUMPRODUCT(Belegung[Flächenbedarf]*(O$1=Belegung[Komponente])*($H48&gt;=Belegung[Einlagerung])*(Belegung[Auslagerung]&gt;=$H48))</f>
        <v>0</v>
      </c>
      <c r="P48" s="11">
        <f t="shared" si="0"/>
        <v>76.8</v>
      </c>
    </row>
    <row r="49" spans="8:16" x14ac:dyDescent="0.2">
      <c r="H49" s="13">
        <f t="shared" si="1"/>
        <v>42477</v>
      </c>
      <c r="I49" s="9">
        <f>SUMPRODUCT(Belegung[Flächenbedarf]*(I$1=Belegung[Komponente])*($H49&gt;=Belegung[Einlagerung])*(Belegung[Auslagerung]&gt;=$H49))</f>
        <v>4.8</v>
      </c>
      <c r="J49" s="9">
        <f>SUMPRODUCT(Belegung[Flächenbedarf]*(J$1=Belegung[Komponente])*($H49&gt;=Belegung[Einlagerung])*(Belegung[Auslagerung]&gt;=$H49))</f>
        <v>0</v>
      </c>
      <c r="K49" s="9">
        <f>SUMPRODUCT(Belegung[Flächenbedarf]*(K$1=Belegung[Komponente])*($H49&gt;=Belegung[Einlagerung])*(Belegung[Auslagerung]&gt;=$H49))</f>
        <v>0</v>
      </c>
      <c r="L49" s="9">
        <f>SUMPRODUCT(Belegung[Flächenbedarf]*(L$1=Belegung[Komponente])*($H49&gt;=Belegung[Einlagerung])*(Belegung[Auslagerung]&gt;=$H49))</f>
        <v>0</v>
      </c>
      <c r="M49" s="9">
        <f>SUMPRODUCT(Belegung[Flächenbedarf]*(M$1=Belegung[Komponente])*($H49&gt;=Belegung[Einlagerung])*(Belegung[Auslagerung]&gt;=$H49))</f>
        <v>72</v>
      </c>
      <c r="N49" s="9">
        <f>SUMPRODUCT(Belegung[Flächenbedarf]*(N$1=Belegung[Komponente])*($H49&gt;=Belegung[Einlagerung])*(Belegung[Auslagerung]&gt;=$H49))</f>
        <v>0</v>
      </c>
      <c r="O49" s="9">
        <f>SUMPRODUCT(Belegung[Flächenbedarf]*(O$1=Belegung[Komponente])*($H49&gt;=Belegung[Einlagerung])*(Belegung[Auslagerung]&gt;=$H49))</f>
        <v>0</v>
      </c>
      <c r="P49" s="11">
        <f t="shared" si="0"/>
        <v>76.8</v>
      </c>
    </row>
    <row r="50" spans="8:16" x14ac:dyDescent="0.2">
      <c r="H50" s="13">
        <f t="shared" si="1"/>
        <v>42478</v>
      </c>
      <c r="I50" s="9">
        <f>SUMPRODUCT(Belegung[Flächenbedarf]*(I$1=Belegung[Komponente])*($H50&gt;=Belegung[Einlagerung])*(Belegung[Auslagerung]&gt;=$H50))</f>
        <v>4.8</v>
      </c>
      <c r="J50" s="9">
        <f>SUMPRODUCT(Belegung[Flächenbedarf]*(J$1=Belegung[Komponente])*($H50&gt;=Belegung[Einlagerung])*(Belegung[Auslagerung]&gt;=$H50))</f>
        <v>0</v>
      </c>
      <c r="K50" s="9">
        <f>SUMPRODUCT(Belegung[Flächenbedarf]*(K$1=Belegung[Komponente])*($H50&gt;=Belegung[Einlagerung])*(Belegung[Auslagerung]&gt;=$H50))</f>
        <v>0</v>
      </c>
      <c r="L50" s="9">
        <f>SUMPRODUCT(Belegung[Flächenbedarf]*(L$1=Belegung[Komponente])*($H50&gt;=Belegung[Einlagerung])*(Belegung[Auslagerung]&gt;=$H50))</f>
        <v>0</v>
      </c>
      <c r="M50" s="9">
        <f>SUMPRODUCT(Belegung[Flächenbedarf]*(M$1=Belegung[Komponente])*($H50&gt;=Belegung[Einlagerung])*(Belegung[Auslagerung]&gt;=$H50))</f>
        <v>72</v>
      </c>
      <c r="N50" s="9">
        <f>SUMPRODUCT(Belegung[Flächenbedarf]*(N$1=Belegung[Komponente])*($H50&gt;=Belegung[Einlagerung])*(Belegung[Auslagerung]&gt;=$H50))</f>
        <v>0</v>
      </c>
      <c r="O50" s="9">
        <f>SUMPRODUCT(Belegung[Flächenbedarf]*(O$1=Belegung[Komponente])*($H50&gt;=Belegung[Einlagerung])*(Belegung[Auslagerung]&gt;=$H50))</f>
        <v>0</v>
      </c>
      <c r="P50" s="11">
        <f t="shared" si="0"/>
        <v>76.8</v>
      </c>
    </row>
    <row r="51" spans="8:16" x14ac:dyDescent="0.2">
      <c r="H51" s="13">
        <f t="shared" si="1"/>
        <v>42479</v>
      </c>
      <c r="I51" s="9">
        <f>SUMPRODUCT(Belegung[Flächenbedarf]*(I$1=Belegung[Komponente])*($H51&gt;=Belegung[Einlagerung])*(Belegung[Auslagerung]&gt;=$H51))</f>
        <v>4.8</v>
      </c>
      <c r="J51" s="9">
        <f>SUMPRODUCT(Belegung[Flächenbedarf]*(J$1=Belegung[Komponente])*($H51&gt;=Belegung[Einlagerung])*(Belegung[Auslagerung]&gt;=$H51))</f>
        <v>0</v>
      </c>
      <c r="K51" s="9">
        <f>SUMPRODUCT(Belegung[Flächenbedarf]*(K$1=Belegung[Komponente])*($H51&gt;=Belegung[Einlagerung])*(Belegung[Auslagerung]&gt;=$H51))</f>
        <v>0</v>
      </c>
      <c r="L51" s="9">
        <f>SUMPRODUCT(Belegung[Flächenbedarf]*(L$1=Belegung[Komponente])*($H51&gt;=Belegung[Einlagerung])*(Belegung[Auslagerung]&gt;=$H51))</f>
        <v>0</v>
      </c>
      <c r="M51" s="9">
        <f>SUMPRODUCT(Belegung[Flächenbedarf]*(M$1=Belegung[Komponente])*($H51&gt;=Belegung[Einlagerung])*(Belegung[Auslagerung]&gt;=$H51))</f>
        <v>72</v>
      </c>
      <c r="N51" s="9">
        <f>SUMPRODUCT(Belegung[Flächenbedarf]*(N$1=Belegung[Komponente])*($H51&gt;=Belegung[Einlagerung])*(Belegung[Auslagerung]&gt;=$H51))</f>
        <v>0</v>
      </c>
      <c r="O51" s="9">
        <f>SUMPRODUCT(Belegung[Flächenbedarf]*(O$1=Belegung[Komponente])*($H51&gt;=Belegung[Einlagerung])*(Belegung[Auslagerung]&gt;=$H51))</f>
        <v>0</v>
      </c>
      <c r="P51" s="11">
        <f t="shared" si="0"/>
        <v>76.8</v>
      </c>
    </row>
    <row r="52" spans="8:16" x14ac:dyDescent="0.2">
      <c r="H52" s="13">
        <f t="shared" si="1"/>
        <v>42480</v>
      </c>
      <c r="I52" s="9">
        <f>SUMPRODUCT(Belegung[Flächenbedarf]*(I$1=Belegung[Komponente])*($H52&gt;=Belegung[Einlagerung])*(Belegung[Auslagerung]&gt;=$H52))</f>
        <v>4.8</v>
      </c>
      <c r="J52" s="9">
        <f>SUMPRODUCT(Belegung[Flächenbedarf]*(J$1=Belegung[Komponente])*($H52&gt;=Belegung[Einlagerung])*(Belegung[Auslagerung]&gt;=$H52))</f>
        <v>0</v>
      </c>
      <c r="K52" s="9">
        <f>SUMPRODUCT(Belegung[Flächenbedarf]*(K$1=Belegung[Komponente])*($H52&gt;=Belegung[Einlagerung])*(Belegung[Auslagerung]&gt;=$H52))</f>
        <v>0</v>
      </c>
      <c r="L52" s="9">
        <f>SUMPRODUCT(Belegung[Flächenbedarf]*(L$1=Belegung[Komponente])*($H52&gt;=Belegung[Einlagerung])*(Belegung[Auslagerung]&gt;=$H52))</f>
        <v>0</v>
      </c>
      <c r="M52" s="9">
        <f>SUMPRODUCT(Belegung[Flächenbedarf]*(M$1=Belegung[Komponente])*($H52&gt;=Belegung[Einlagerung])*(Belegung[Auslagerung]&gt;=$H52))</f>
        <v>72</v>
      </c>
      <c r="N52" s="9">
        <f>SUMPRODUCT(Belegung[Flächenbedarf]*(N$1=Belegung[Komponente])*($H52&gt;=Belegung[Einlagerung])*(Belegung[Auslagerung]&gt;=$H52))</f>
        <v>0</v>
      </c>
      <c r="O52" s="9">
        <f>SUMPRODUCT(Belegung[Flächenbedarf]*(O$1=Belegung[Komponente])*($H52&gt;=Belegung[Einlagerung])*(Belegung[Auslagerung]&gt;=$H52))</f>
        <v>0</v>
      </c>
      <c r="P52" s="11">
        <f t="shared" si="0"/>
        <v>76.8</v>
      </c>
    </row>
    <row r="53" spans="8:16" x14ac:dyDescent="0.2">
      <c r="H53" s="13">
        <f t="shared" si="1"/>
        <v>42481</v>
      </c>
      <c r="I53" s="9">
        <f>SUMPRODUCT(Belegung[Flächenbedarf]*(I$1=Belegung[Komponente])*($H53&gt;=Belegung[Einlagerung])*(Belegung[Auslagerung]&gt;=$H53))</f>
        <v>4.8</v>
      </c>
      <c r="J53" s="9">
        <f>SUMPRODUCT(Belegung[Flächenbedarf]*(J$1=Belegung[Komponente])*($H53&gt;=Belegung[Einlagerung])*(Belegung[Auslagerung]&gt;=$H53))</f>
        <v>0</v>
      </c>
      <c r="K53" s="9">
        <f>SUMPRODUCT(Belegung[Flächenbedarf]*(K$1=Belegung[Komponente])*($H53&gt;=Belegung[Einlagerung])*(Belegung[Auslagerung]&gt;=$H53))</f>
        <v>0</v>
      </c>
      <c r="L53" s="9">
        <f>SUMPRODUCT(Belegung[Flächenbedarf]*(L$1=Belegung[Komponente])*($H53&gt;=Belegung[Einlagerung])*(Belegung[Auslagerung]&gt;=$H53))</f>
        <v>0</v>
      </c>
      <c r="M53" s="9">
        <f>SUMPRODUCT(Belegung[Flächenbedarf]*(M$1=Belegung[Komponente])*($H53&gt;=Belegung[Einlagerung])*(Belegung[Auslagerung]&gt;=$H53))</f>
        <v>72</v>
      </c>
      <c r="N53" s="9">
        <f>SUMPRODUCT(Belegung[Flächenbedarf]*(N$1=Belegung[Komponente])*($H53&gt;=Belegung[Einlagerung])*(Belegung[Auslagerung]&gt;=$H53))</f>
        <v>0</v>
      </c>
      <c r="O53" s="9">
        <f>SUMPRODUCT(Belegung[Flächenbedarf]*(O$1=Belegung[Komponente])*($H53&gt;=Belegung[Einlagerung])*(Belegung[Auslagerung]&gt;=$H53))</f>
        <v>0</v>
      </c>
      <c r="P53" s="11">
        <f t="shared" si="0"/>
        <v>76.8</v>
      </c>
    </row>
    <row r="54" spans="8:16" x14ac:dyDescent="0.2">
      <c r="H54" s="13">
        <f t="shared" si="1"/>
        <v>42482</v>
      </c>
      <c r="I54" s="9">
        <f>SUMPRODUCT(Belegung[Flächenbedarf]*(I$1=Belegung[Komponente])*($H54&gt;=Belegung[Einlagerung])*(Belegung[Auslagerung]&gt;=$H54))</f>
        <v>4.8</v>
      </c>
      <c r="J54" s="9">
        <f>SUMPRODUCT(Belegung[Flächenbedarf]*(J$1=Belegung[Komponente])*($H54&gt;=Belegung[Einlagerung])*(Belegung[Auslagerung]&gt;=$H54))</f>
        <v>0</v>
      </c>
      <c r="K54" s="9">
        <f>SUMPRODUCT(Belegung[Flächenbedarf]*(K$1=Belegung[Komponente])*($H54&gt;=Belegung[Einlagerung])*(Belegung[Auslagerung]&gt;=$H54))</f>
        <v>0</v>
      </c>
      <c r="L54" s="9">
        <f>SUMPRODUCT(Belegung[Flächenbedarf]*(L$1=Belegung[Komponente])*($H54&gt;=Belegung[Einlagerung])*(Belegung[Auslagerung]&gt;=$H54))</f>
        <v>0</v>
      </c>
      <c r="M54" s="9">
        <f>SUMPRODUCT(Belegung[Flächenbedarf]*(M$1=Belegung[Komponente])*($H54&gt;=Belegung[Einlagerung])*(Belegung[Auslagerung]&gt;=$H54))</f>
        <v>72</v>
      </c>
      <c r="N54" s="9">
        <f>SUMPRODUCT(Belegung[Flächenbedarf]*(N$1=Belegung[Komponente])*($H54&gt;=Belegung[Einlagerung])*(Belegung[Auslagerung]&gt;=$H54))</f>
        <v>0</v>
      </c>
      <c r="O54" s="9">
        <f>SUMPRODUCT(Belegung[Flächenbedarf]*(O$1=Belegung[Komponente])*($H54&gt;=Belegung[Einlagerung])*(Belegung[Auslagerung]&gt;=$H54))</f>
        <v>0</v>
      </c>
      <c r="P54" s="11">
        <f t="shared" si="0"/>
        <v>76.8</v>
      </c>
    </row>
    <row r="55" spans="8:16" x14ac:dyDescent="0.2">
      <c r="H55" s="13">
        <f t="shared" si="1"/>
        <v>42483</v>
      </c>
      <c r="I55" s="9">
        <f>SUMPRODUCT(Belegung[Flächenbedarf]*(I$1=Belegung[Komponente])*($H55&gt;=Belegung[Einlagerung])*(Belegung[Auslagerung]&gt;=$H55))</f>
        <v>4.8</v>
      </c>
      <c r="J55" s="9">
        <f>SUMPRODUCT(Belegung[Flächenbedarf]*(J$1=Belegung[Komponente])*($H55&gt;=Belegung[Einlagerung])*(Belegung[Auslagerung]&gt;=$H55))</f>
        <v>0</v>
      </c>
      <c r="K55" s="9">
        <f>SUMPRODUCT(Belegung[Flächenbedarf]*(K$1=Belegung[Komponente])*($H55&gt;=Belegung[Einlagerung])*(Belegung[Auslagerung]&gt;=$H55))</f>
        <v>0</v>
      </c>
      <c r="L55" s="9">
        <f>SUMPRODUCT(Belegung[Flächenbedarf]*(L$1=Belegung[Komponente])*($H55&gt;=Belegung[Einlagerung])*(Belegung[Auslagerung]&gt;=$H55))</f>
        <v>0</v>
      </c>
      <c r="M55" s="9">
        <f>SUMPRODUCT(Belegung[Flächenbedarf]*(M$1=Belegung[Komponente])*($H55&gt;=Belegung[Einlagerung])*(Belegung[Auslagerung]&gt;=$H55))</f>
        <v>72</v>
      </c>
      <c r="N55" s="9">
        <f>SUMPRODUCT(Belegung[Flächenbedarf]*(N$1=Belegung[Komponente])*($H55&gt;=Belegung[Einlagerung])*(Belegung[Auslagerung]&gt;=$H55))</f>
        <v>0</v>
      </c>
      <c r="O55" s="9">
        <f>SUMPRODUCT(Belegung[Flächenbedarf]*(O$1=Belegung[Komponente])*($H55&gt;=Belegung[Einlagerung])*(Belegung[Auslagerung]&gt;=$H55))</f>
        <v>0</v>
      </c>
      <c r="P55" s="11">
        <f t="shared" si="0"/>
        <v>76.8</v>
      </c>
    </row>
    <row r="56" spans="8:16" x14ac:dyDescent="0.2">
      <c r="H56" s="13">
        <f t="shared" si="1"/>
        <v>42484</v>
      </c>
      <c r="I56" s="9">
        <f>SUMPRODUCT(Belegung[Flächenbedarf]*(I$1=Belegung[Komponente])*($H56&gt;=Belegung[Einlagerung])*(Belegung[Auslagerung]&gt;=$H56))</f>
        <v>4.8</v>
      </c>
      <c r="J56" s="9">
        <f>SUMPRODUCT(Belegung[Flächenbedarf]*(J$1=Belegung[Komponente])*($H56&gt;=Belegung[Einlagerung])*(Belegung[Auslagerung]&gt;=$H56))</f>
        <v>0</v>
      </c>
      <c r="K56" s="9">
        <f>SUMPRODUCT(Belegung[Flächenbedarf]*(K$1=Belegung[Komponente])*($H56&gt;=Belegung[Einlagerung])*(Belegung[Auslagerung]&gt;=$H56))</f>
        <v>0</v>
      </c>
      <c r="L56" s="9">
        <f>SUMPRODUCT(Belegung[Flächenbedarf]*(L$1=Belegung[Komponente])*($H56&gt;=Belegung[Einlagerung])*(Belegung[Auslagerung]&gt;=$H56))</f>
        <v>0</v>
      </c>
      <c r="M56" s="9">
        <f>SUMPRODUCT(Belegung[Flächenbedarf]*(M$1=Belegung[Komponente])*($H56&gt;=Belegung[Einlagerung])*(Belegung[Auslagerung]&gt;=$H56))</f>
        <v>72</v>
      </c>
      <c r="N56" s="9">
        <f>SUMPRODUCT(Belegung[Flächenbedarf]*(N$1=Belegung[Komponente])*($H56&gt;=Belegung[Einlagerung])*(Belegung[Auslagerung]&gt;=$H56))</f>
        <v>0</v>
      </c>
      <c r="O56" s="9">
        <f>SUMPRODUCT(Belegung[Flächenbedarf]*(O$1=Belegung[Komponente])*($H56&gt;=Belegung[Einlagerung])*(Belegung[Auslagerung]&gt;=$H56))</f>
        <v>0</v>
      </c>
      <c r="P56" s="11">
        <f t="shared" si="0"/>
        <v>76.8</v>
      </c>
    </row>
    <row r="57" spans="8:16" x14ac:dyDescent="0.2">
      <c r="H57" s="13">
        <f t="shared" si="1"/>
        <v>42485</v>
      </c>
      <c r="I57" s="9">
        <f>SUMPRODUCT(Belegung[Flächenbedarf]*(I$1=Belegung[Komponente])*($H57&gt;=Belegung[Einlagerung])*(Belegung[Auslagerung]&gt;=$H57))</f>
        <v>4.8</v>
      </c>
      <c r="J57" s="9">
        <f>SUMPRODUCT(Belegung[Flächenbedarf]*(J$1=Belegung[Komponente])*($H57&gt;=Belegung[Einlagerung])*(Belegung[Auslagerung]&gt;=$H57))</f>
        <v>0</v>
      </c>
      <c r="K57" s="9">
        <f>SUMPRODUCT(Belegung[Flächenbedarf]*(K$1=Belegung[Komponente])*($H57&gt;=Belegung[Einlagerung])*(Belegung[Auslagerung]&gt;=$H57))</f>
        <v>0</v>
      </c>
      <c r="L57" s="9">
        <f>SUMPRODUCT(Belegung[Flächenbedarf]*(L$1=Belegung[Komponente])*($H57&gt;=Belegung[Einlagerung])*(Belegung[Auslagerung]&gt;=$H57))</f>
        <v>0</v>
      </c>
      <c r="M57" s="9">
        <f>SUMPRODUCT(Belegung[Flächenbedarf]*(M$1=Belegung[Komponente])*($H57&gt;=Belegung[Einlagerung])*(Belegung[Auslagerung]&gt;=$H57))</f>
        <v>72</v>
      </c>
      <c r="N57" s="9">
        <f>SUMPRODUCT(Belegung[Flächenbedarf]*(N$1=Belegung[Komponente])*($H57&gt;=Belegung[Einlagerung])*(Belegung[Auslagerung]&gt;=$H57))</f>
        <v>0</v>
      </c>
      <c r="O57" s="9">
        <f>SUMPRODUCT(Belegung[Flächenbedarf]*(O$1=Belegung[Komponente])*($H57&gt;=Belegung[Einlagerung])*(Belegung[Auslagerung]&gt;=$H57))</f>
        <v>0</v>
      </c>
      <c r="P57" s="11">
        <f t="shared" si="0"/>
        <v>76.8</v>
      </c>
    </row>
    <row r="58" spans="8:16" x14ac:dyDescent="0.2">
      <c r="H58" s="13">
        <f t="shared" si="1"/>
        <v>42486</v>
      </c>
      <c r="I58" s="9">
        <f>SUMPRODUCT(Belegung[Flächenbedarf]*(I$1=Belegung[Komponente])*($H58&gt;=Belegung[Einlagerung])*(Belegung[Auslagerung]&gt;=$H58))</f>
        <v>4.8</v>
      </c>
      <c r="J58" s="9">
        <f>SUMPRODUCT(Belegung[Flächenbedarf]*(J$1=Belegung[Komponente])*($H58&gt;=Belegung[Einlagerung])*(Belegung[Auslagerung]&gt;=$H58))</f>
        <v>0</v>
      </c>
      <c r="K58" s="9">
        <f>SUMPRODUCT(Belegung[Flächenbedarf]*(K$1=Belegung[Komponente])*($H58&gt;=Belegung[Einlagerung])*(Belegung[Auslagerung]&gt;=$H58))</f>
        <v>0</v>
      </c>
      <c r="L58" s="9">
        <f>SUMPRODUCT(Belegung[Flächenbedarf]*(L$1=Belegung[Komponente])*($H58&gt;=Belegung[Einlagerung])*(Belegung[Auslagerung]&gt;=$H58))</f>
        <v>0</v>
      </c>
      <c r="M58" s="9">
        <f>SUMPRODUCT(Belegung[Flächenbedarf]*(M$1=Belegung[Komponente])*($H58&gt;=Belegung[Einlagerung])*(Belegung[Auslagerung]&gt;=$H58))</f>
        <v>72</v>
      </c>
      <c r="N58" s="9">
        <f>SUMPRODUCT(Belegung[Flächenbedarf]*(N$1=Belegung[Komponente])*($H58&gt;=Belegung[Einlagerung])*(Belegung[Auslagerung]&gt;=$H58))</f>
        <v>0</v>
      </c>
      <c r="O58" s="9">
        <f>SUMPRODUCT(Belegung[Flächenbedarf]*(O$1=Belegung[Komponente])*($H58&gt;=Belegung[Einlagerung])*(Belegung[Auslagerung]&gt;=$H58))</f>
        <v>0</v>
      </c>
      <c r="P58" s="11">
        <f t="shared" si="0"/>
        <v>76.8</v>
      </c>
    </row>
    <row r="59" spans="8:16" x14ac:dyDescent="0.2">
      <c r="H59" s="13">
        <f t="shared" si="1"/>
        <v>42487</v>
      </c>
      <c r="I59" s="9">
        <f>SUMPRODUCT(Belegung[Flächenbedarf]*(I$1=Belegung[Komponente])*($H59&gt;=Belegung[Einlagerung])*(Belegung[Auslagerung]&gt;=$H59))</f>
        <v>4.8</v>
      </c>
      <c r="J59" s="9">
        <f>SUMPRODUCT(Belegung[Flächenbedarf]*(J$1=Belegung[Komponente])*($H59&gt;=Belegung[Einlagerung])*(Belegung[Auslagerung]&gt;=$H59))</f>
        <v>0</v>
      </c>
      <c r="K59" s="9">
        <f>SUMPRODUCT(Belegung[Flächenbedarf]*(K$1=Belegung[Komponente])*($H59&gt;=Belegung[Einlagerung])*(Belegung[Auslagerung]&gt;=$H59))</f>
        <v>0</v>
      </c>
      <c r="L59" s="9">
        <f>SUMPRODUCT(Belegung[Flächenbedarf]*(L$1=Belegung[Komponente])*($H59&gt;=Belegung[Einlagerung])*(Belegung[Auslagerung]&gt;=$H59))</f>
        <v>0</v>
      </c>
      <c r="M59" s="9">
        <f>SUMPRODUCT(Belegung[Flächenbedarf]*(M$1=Belegung[Komponente])*($H59&gt;=Belegung[Einlagerung])*(Belegung[Auslagerung]&gt;=$H59))</f>
        <v>72</v>
      </c>
      <c r="N59" s="9">
        <f>SUMPRODUCT(Belegung[Flächenbedarf]*(N$1=Belegung[Komponente])*($H59&gt;=Belegung[Einlagerung])*(Belegung[Auslagerung]&gt;=$H59))</f>
        <v>0</v>
      </c>
      <c r="O59" s="9">
        <f>SUMPRODUCT(Belegung[Flächenbedarf]*(O$1=Belegung[Komponente])*($H59&gt;=Belegung[Einlagerung])*(Belegung[Auslagerung]&gt;=$H59))</f>
        <v>0</v>
      </c>
      <c r="P59" s="11">
        <f t="shared" si="0"/>
        <v>76.8</v>
      </c>
    </row>
    <row r="60" spans="8:16" x14ac:dyDescent="0.2">
      <c r="H60" s="13">
        <f t="shared" si="1"/>
        <v>42488</v>
      </c>
      <c r="I60" s="9">
        <f>SUMPRODUCT(Belegung[Flächenbedarf]*(I$1=Belegung[Komponente])*($H60&gt;=Belegung[Einlagerung])*(Belegung[Auslagerung]&gt;=$H60))</f>
        <v>4.8</v>
      </c>
      <c r="J60" s="9">
        <f>SUMPRODUCT(Belegung[Flächenbedarf]*(J$1=Belegung[Komponente])*($H60&gt;=Belegung[Einlagerung])*(Belegung[Auslagerung]&gt;=$H60))</f>
        <v>0</v>
      </c>
      <c r="K60" s="9">
        <f>SUMPRODUCT(Belegung[Flächenbedarf]*(K$1=Belegung[Komponente])*($H60&gt;=Belegung[Einlagerung])*(Belegung[Auslagerung]&gt;=$H60))</f>
        <v>0</v>
      </c>
      <c r="L60" s="9">
        <f>SUMPRODUCT(Belegung[Flächenbedarf]*(L$1=Belegung[Komponente])*($H60&gt;=Belegung[Einlagerung])*(Belegung[Auslagerung]&gt;=$H60))</f>
        <v>0</v>
      </c>
      <c r="M60" s="9">
        <f>SUMPRODUCT(Belegung[Flächenbedarf]*(M$1=Belegung[Komponente])*($H60&gt;=Belegung[Einlagerung])*(Belegung[Auslagerung]&gt;=$H60))</f>
        <v>72</v>
      </c>
      <c r="N60" s="9">
        <f>SUMPRODUCT(Belegung[Flächenbedarf]*(N$1=Belegung[Komponente])*($H60&gt;=Belegung[Einlagerung])*(Belegung[Auslagerung]&gt;=$H60))</f>
        <v>0</v>
      </c>
      <c r="O60" s="9">
        <f>SUMPRODUCT(Belegung[Flächenbedarf]*(O$1=Belegung[Komponente])*($H60&gt;=Belegung[Einlagerung])*(Belegung[Auslagerung]&gt;=$H60))</f>
        <v>0</v>
      </c>
      <c r="P60" s="11">
        <f t="shared" si="0"/>
        <v>76.8</v>
      </c>
    </row>
    <row r="61" spans="8:16" x14ac:dyDescent="0.2">
      <c r="H61" s="13">
        <f t="shared" si="1"/>
        <v>42489</v>
      </c>
      <c r="I61" s="9">
        <f>SUMPRODUCT(Belegung[Flächenbedarf]*(I$1=Belegung[Komponente])*($H61&gt;=Belegung[Einlagerung])*(Belegung[Auslagerung]&gt;=$H61))</f>
        <v>4.8</v>
      </c>
      <c r="J61" s="9">
        <f>SUMPRODUCT(Belegung[Flächenbedarf]*(J$1=Belegung[Komponente])*($H61&gt;=Belegung[Einlagerung])*(Belegung[Auslagerung]&gt;=$H61))</f>
        <v>0</v>
      </c>
      <c r="K61" s="9">
        <f>SUMPRODUCT(Belegung[Flächenbedarf]*(K$1=Belegung[Komponente])*($H61&gt;=Belegung[Einlagerung])*(Belegung[Auslagerung]&gt;=$H61))</f>
        <v>0</v>
      </c>
      <c r="L61" s="9">
        <f>SUMPRODUCT(Belegung[Flächenbedarf]*(L$1=Belegung[Komponente])*($H61&gt;=Belegung[Einlagerung])*(Belegung[Auslagerung]&gt;=$H61))</f>
        <v>0</v>
      </c>
      <c r="M61" s="9">
        <f>SUMPRODUCT(Belegung[Flächenbedarf]*(M$1=Belegung[Komponente])*($H61&gt;=Belegung[Einlagerung])*(Belegung[Auslagerung]&gt;=$H61))</f>
        <v>72</v>
      </c>
      <c r="N61" s="9">
        <f>SUMPRODUCT(Belegung[Flächenbedarf]*(N$1=Belegung[Komponente])*($H61&gt;=Belegung[Einlagerung])*(Belegung[Auslagerung]&gt;=$H61))</f>
        <v>0</v>
      </c>
      <c r="O61" s="9">
        <f>SUMPRODUCT(Belegung[Flächenbedarf]*(O$1=Belegung[Komponente])*($H61&gt;=Belegung[Einlagerung])*(Belegung[Auslagerung]&gt;=$H61))</f>
        <v>0</v>
      </c>
      <c r="P61" s="11">
        <f t="shared" si="0"/>
        <v>76.8</v>
      </c>
    </row>
    <row r="62" spans="8:16" x14ac:dyDescent="0.2">
      <c r="H62" s="13">
        <f t="shared" si="1"/>
        <v>42490</v>
      </c>
      <c r="I62" s="9">
        <f>SUMPRODUCT(Belegung[Flächenbedarf]*(I$1=Belegung[Komponente])*($H62&gt;=Belegung[Einlagerung])*(Belegung[Auslagerung]&gt;=$H62))</f>
        <v>4.8</v>
      </c>
      <c r="J62" s="9">
        <f>SUMPRODUCT(Belegung[Flächenbedarf]*(J$1=Belegung[Komponente])*($H62&gt;=Belegung[Einlagerung])*(Belegung[Auslagerung]&gt;=$H62))</f>
        <v>0</v>
      </c>
      <c r="K62" s="9">
        <f>SUMPRODUCT(Belegung[Flächenbedarf]*(K$1=Belegung[Komponente])*($H62&gt;=Belegung[Einlagerung])*(Belegung[Auslagerung]&gt;=$H62))</f>
        <v>0</v>
      </c>
      <c r="L62" s="9">
        <f>SUMPRODUCT(Belegung[Flächenbedarf]*(L$1=Belegung[Komponente])*($H62&gt;=Belegung[Einlagerung])*(Belegung[Auslagerung]&gt;=$H62))</f>
        <v>0</v>
      </c>
      <c r="M62" s="9">
        <f>SUMPRODUCT(Belegung[Flächenbedarf]*(M$1=Belegung[Komponente])*($H62&gt;=Belegung[Einlagerung])*(Belegung[Auslagerung]&gt;=$H62))</f>
        <v>72</v>
      </c>
      <c r="N62" s="9">
        <f>SUMPRODUCT(Belegung[Flächenbedarf]*(N$1=Belegung[Komponente])*($H62&gt;=Belegung[Einlagerung])*(Belegung[Auslagerung]&gt;=$H62))</f>
        <v>0</v>
      </c>
      <c r="O62" s="9">
        <f>SUMPRODUCT(Belegung[Flächenbedarf]*(O$1=Belegung[Komponente])*($H62&gt;=Belegung[Einlagerung])*(Belegung[Auslagerung]&gt;=$H62))</f>
        <v>0</v>
      </c>
      <c r="P62" s="11">
        <f t="shared" si="0"/>
        <v>76.8</v>
      </c>
    </row>
    <row r="63" spans="8:16" x14ac:dyDescent="0.2">
      <c r="H63" s="13">
        <f t="shared" si="1"/>
        <v>42491</v>
      </c>
      <c r="I63" s="9">
        <f>SUMPRODUCT(Belegung[Flächenbedarf]*(I$1=Belegung[Komponente])*($H63&gt;=Belegung[Einlagerung])*(Belegung[Auslagerung]&gt;=$H63))</f>
        <v>4.8</v>
      </c>
      <c r="J63" s="9">
        <f>SUMPRODUCT(Belegung[Flächenbedarf]*(J$1=Belegung[Komponente])*($H63&gt;=Belegung[Einlagerung])*(Belegung[Auslagerung]&gt;=$H63))</f>
        <v>0</v>
      </c>
      <c r="K63" s="9">
        <f>SUMPRODUCT(Belegung[Flächenbedarf]*(K$1=Belegung[Komponente])*($H63&gt;=Belegung[Einlagerung])*(Belegung[Auslagerung]&gt;=$H63))</f>
        <v>0</v>
      </c>
      <c r="L63" s="9">
        <f>SUMPRODUCT(Belegung[Flächenbedarf]*(L$1=Belegung[Komponente])*($H63&gt;=Belegung[Einlagerung])*(Belegung[Auslagerung]&gt;=$H63))</f>
        <v>0</v>
      </c>
      <c r="M63" s="9">
        <f>SUMPRODUCT(Belegung[Flächenbedarf]*(M$1=Belegung[Komponente])*($H63&gt;=Belegung[Einlagerung])*(Belegung[Auslagerung]&gt;=$H63))</f>
        <v>72</v>
      </c>
      <c r="N63" s="9">
        <f>SUMPRODUCT(Belegung[Flächenbedarf]*(N$1=Belegung[Komponente])*($H63&gt;=Belegung[Einlagerung])*(Belegung[Auslagerung]&gt;=$H63))</f>
        <v>0</v>
      </c>
      <c r="O63" s="9">
        <f>SUMPRODUCT(Belegung[Flächenbedarf]*(O$1=Belegung[Komponente])*($H63&gt;=Belegung[Einlagerung])*(Belegung[Auslagerung]&gt;=$H63))</f>
        <v>0</v>
      </c>
      <c r="P63" s="11">
        <f t="shared" si="0"/>
        <v>76.8</v>
      </c>
    </row>
    <row r="64" spans="8:16" x14ac:dyDescent="0.2">
      <c r="H64" s="13">
        <f t="shared" si="1"/>
        <v>42492</v>
      </c>
      <c r="I64" s="9">
        <f>SUMPRODUCT(Belegung[Flächenbedarf]*(I$1=Belegung[Komponente])*($H64&gt;=Belegung[Einlagerung])*(Belegung[Auslagerung]&gt;=$H64))</f>
        <v>4.8</v>
      </c>
      <c r="J64" s="9">
        <f>SUMPRODUCT(Belegung[Flächenbedarf]*(J$1=Belegung[Komponente])*($H64&gt;=Belegung[Einlagerung])*(Belegung[Auslagerung]&gt;=$H64))</f>
        <v>0</v>
      </c>
      <c r="K64" s="9">
        <f>SUMPRODUCT(Belegung[Flächenbedarf]*(K$1=Belegung[Komponente])*($H64&gt;=Belegung[Einlagerung])*(Belegung[Auslagerung]&gt;=$H64))</f>
        <v>0</v>
      </c>
      <c r="L64" s="9">
        <f>SUMPRODUCT(Belegung[Flächenbedarf]*(L$1=Belegung[Komponente])*($H64&gt;=Belegung[Einlagerung])*(Belegung[Auslagerung]&gt;=$H64))</f>
        <v>0</v>
      </c>
      <c r="M64" s="9">
        <f>SUMPRODUCT(Belegung[Flächenbedarf]*(M$1=Belegung[Komponente])*($H64&gt;=Belegung[Einlagerung])*(Belegung[Auslagerung]&gt;=$H64))</f>
        <v>72</v>
      </c>
      <c r="N64" s="9">
        <f>SUMPRODUCT(Belegung[Flächenbedarf]*(N$1=Belegung[Komponente])*($H64&gt;=Belegung[Einlagerung])*(Belegung[Auslagerung]&gt;=$H64))</f>
        <v>0</v>
      </c>
      <c r="O64" s="9">
        <f>SUMPRODUCT(Belegung[Flächenbedarf]*(O$1=Belegung[Komponente])*($H64&gt;=Belegung[Einlagerung])*(Belegung[Auslagerung]&gt;=$H64))</f>
        <v>0</v>
      </c>
      <c r="P64" s="11">
        <f t="shared" si="0"/>
        <v>76.8</v>
      </c>
    </row>
    <row r="65" spans="8:16" x14ac:dyDescent="0.2">
      <c r="H65" s="13">
        <f t="shared" si="1"/>
        <v>42493</v>
      </c>
      <c r="I65" s="9">
        <f>SUMPRODUCT(Belegung[Flächenbedarf]*(I$1=Belegung[Komponente])*($H65&gt;=Belegung[Einlagerung])*(Belegung[Auslagerung]&gt;=$H65))</f>
        <v>4.8</v>
      </c>
      <c r="J65" s="9">
        <f>SUMPRODUCT(Belegung[Flächenbedarf]*(J$1=Belegung[Komponente])*($H65&gt;=Belegung[Einlagerung])*(Belegung[Auslagerung]&gt;=$H65))</f>
        <v>0</v>
      </c>
      <c r="K65" s="9">
        <f>SUMPRODUCT(Belegung[Flächenbedarf]*(K$1=Belegung[Komponente])*($H65&gt;=Belegung[Einlagerung])*(Belegung[Auslagerung]&gt;=$H65))</f>
        <v>0</v>
      </c>
      <c r="L65" s="9">
        <f>SUMPRODUCT(Belegung[Flächenbedarf]*(L$1=Belegung[Komponente])*($H65&gt;=Belegung[Einlagerung])*(Belegung[Auslagerung]&gt;=$H65))</f>
        <v>0</v>
      </c>
      <c r="M65" s="9">
        <f>SUMPRODUCT(Belegung[Flächenbedarf]*(M$1=Belegung[Komponente])*($H65&gt;=Belegung[Einlagerung])*(Belegung[Auslagerung]&gt;=$H65))</f>
        <v>72</v>
      </c>
      <c r="N65" s="9">
        <f>SUMPRODUCT(Belegung[Flächenbedarf]*(N$1=Belegung[Komponente])*($H65&gt;=Belegung[Einlagerung])*(Belegung[Auslagerung]&gt;=$H65))</f>
        <v>0</v>
      </c>
      <c r="O65" s="9">
        <f>SUMPRODUCT(Belegung[Flächenbedarf]*(O$1=Belegung[Komponente])*($H65&gt;=Belegung[Einlagerung])*(Belegung[Auslagerung]&gt;=$H65))</f>
        <v>0</v>
      </c>
      <c r="P65" s="11">
        <f t="shared" si="0"/>
        <v>76.8</v>
      </c>
    </row>
    <row r="66" spans="8:16" x14ac:dyDescent="0.2">
      <c r="H66" s="13">
        <f t="shared" si="1"/>
        <v>42494</v>
      </c>
      <c r="I66" s="9">
        <f>SUMPRODUCT(Belegung[Flächenbedarf]*(I$1=Belegung[Komponente])*($H66&gt;=Belegung[Einlagerung])*(Belegung[Auslagerung]&gt;=$H66))</f>
        <v>4.8</v>
      </c>
      <c r="J66" s="9">
        <f>SUMPRODUCT(Belegung[Flächenbedarf]*(J$1=Belegung[Komponente])*($H66&gt;=Belegung[Einlagerung])*(Belegung[Auslagerung]&gt;=$H66))</f>
        <v>0</v>
      </c>
      <c r="K66" s="9">
        <f>SUMPRODUCT(Belegung[Flächenbedarf]*(K$1=Belegung[Komponente])*($H66&gt;=Belegung[Einlagerung])*(Belegung[Auslagerung]&gt;=$H66))</f>
        <v>0</v>
      </c>
      <c r="L66" s="9">
        <f>SUMPRODUCT(Belegung[Flächenbedarf]*(L$1=Belegung[Komponente])*($H66&gt;=Belegung[Einlagerung])*(Belegung[Auslagerung]&gt;=$H66))</f>
        <v>0</v>
      </c>
      <c r="M66" s="9">
        <f>SUMPRODUCT(Belegung[Flächenbedarf]*(M$1=Belegung[Komponente])*($H66&gt;=Belegung[Einlagerung])*(Belegung[Auslagerung]&gt;=$H66))</f>
        <v>72</v>
      </c>
      <c r="N66" s="9">
        <f>SUMPRODUCT(Belegung[Flächenbedarf]*(N$1=Belegung[Komponente])*($H66&gt;=Belegung[Einlagerung])*(Belegung[Auslagerung]&gt;=$H66))</f>
        <v>0</v>
      </c>
      <c r="O66" s="9">
        <f>SUMPRODUCT(Belegung[Flächenbedarf]*(O$1=Belegung[Komponente])*($H66&gt;=Belegung[Einlagerung])*(Belegung[Auslagerung]&gt;=$H66))</f>
        <v>0</v>
      </c>
      <c r="P66" s="11">
        <f t="shared" si="0"/>
        <v>76.8</v>
      </c>
    </row>
    <row r="67" spans="8:16" x14ac:dyDescent="0.2">
      <c r="H67" s="13">
        <f t="shared" si="1"/>
        <v>42495</v>
      </c>
      <c r="I67" s="9">
        <f>SUMPRODUCT(Belegung[Flächenbedarf]*(I$1=Belegung[Komponente])*($H67&gt;=Belegung[Einlagerung])*(Belegung[Auslagerung]&gt;=$H67))</f>
        <v>4.8</v>
      </c>
      <c r="J67" s="9">
        <f>SUMPRODUCT(Belegung[Flächenbedarf]*(J$1=Belegung[Komponente])*($H67&gt;=Belegung[Einlagerung])*(Belegung[Auslagerung]&gt;=$H67))</f>
        <v>0</v>
      </c>
      <c r="K67" s="9">
        <f>SUMPRODUCT(Belegung[Flächenbedarf]*(K$1=Belegung[Komponente])*($H67&gt;=Belegung[Einlagerung])*(Belegung[Auslagerung]&gt;=$H67))</f>
        <v>0</v>
      </c>
      <c r="L67" s="9">
        <f>SUMPRODUCT(Belegung[Flächenbedarf]*(L$1=Belegung[Komponente])*($H67&gt;=Belegung[Einlagerung])*(Belegung[Auslagerung]&gt;=$H67))</f>
        <v>0</v>
      </c>
      <c r="M67" s="9">
        <f>SUMPRODUCT(Belegung[Flächenbedarf]*(M$1=Belegung[Komponente])*($H67&gt;=Belegung[Einlagerung])*(Belegung[Auslagerung]&gt;=$H67))</f>
        <v>72</v>
      </c>
      <c r="N67" s="9">
        <f>SUMPRODUCT(Belegung[Flächenbedarf]*(N$1=Belegung[Komponente])*($H67&gt;=Belegung[Einlagerung])*(Belegung[Auslagerung]&gt;=$H67))</f>
        <v>0</v>
      </c>
      <c r="O67" s="9">
        <f>SUMPRODUCT(Belegung[Flächenbedarf]*(O$1=Belegung[Komponente])*($H67&gt;=Belegung[Einlagerung])*(Belegung[Auslagerung]&gt;=$H67))</f>
        <v>0</v>
      </c>
      <c r="P67" s="11">
        <f t="shared" ref="P67:P130" si="3">SUM(I67:O67)</f>
        <v>76.8</v>
      </c>
    </row>
    <row r="68" spans="8:16" x14ac:dyDescent="0.2">
      <c r="H68" s="13">
        <f t="shared" ref="H68:H131" si="4">H67+1</f>
        <v>42496</v>
      </c>
      <c r="I68" s="9">
        <f>SUMPRODUCT(Belegung[Flächenbedarf]*(I$1=Belegung[Komponente])*($H68&gt;=Belegung[Einlagerung])*(Belegung[Auslagerung]&gt;=$H68))</f>
        <v>4.8</v>
      </c>
      <c r="J68" s="9">
        <f>SUMPRODUCT(Belegung[Flächenbedarf]*(J$1=Belegung[Komponente])*($H68&gt;=Belegung[Einlagerung])*(Belegung[Auslagerung]&gt;=$H68))</f>
        <v>0</v>
      </c>
      <c r="K68" s="9">
        <f>SUMPRODUCT(Belegung[Flächenbedarf]*(K$1=Belegung[Komponente])*($H68&gt;=Belegung[Einlagerung])*(Belegung[Auslagerung]&gt;=$H68))</f>
        <v>0</v>
      </c>
      <c r="L68" s="9">
        <f>SUMPRODUCT(Belegung[Flächenbedarf]*(L$1=Belegung[Komponente])*($H68&gt;=Belegung[Einlagerung])*(Belegung[Auslagerung]&gt;=$H68))</f>
        <v>0</v>
      </c>
      <c r="M68" s="9">
        <f>SUMPRODUCT(Belegung[Flächenbedarf]*(M$1=Belegung[Komponente])*($H68&gt;=Belegung[Einlagerung])*(Belegung[Auslagerung]&gt;=$H68))</f>
        <v>72</v>
      </c>
      <c r="N68" s="9">
        <f>SUMPRODUCT(Belegung[Flächenbedarf]*(N$1=Belegung[Komponente])*($H68&gt;=Belegung[Einlagerung])*(Belegung[Auslagerung]&gt;=$H68))</f>
        <v>0</v>
      </c>
      <c r="O68" s="9">
        <f>SUMPRODUCT(Belegung[Flächenbedarf]*(O$1=Belegung[Komponente])*($H68&gt;=Belegung[Einlagerung])*(Belegung[Auslagerung]&gt;=$H68))</f>
        <v>0</v>
      </c>
      <c r="P68" s="11">
        <f t="shared" si="3"/>
        <v>76.8</v>
      </c>
    </row>
    <row r="69" spans="8:16" x14ac:dyDescent="0.2">
      <c r="H69" s="13">
        <f t="shared" si="4"/>
        <v>42497</v>
      </c>
      <c r="I69" s="9">
        <f>SUMPRODUCT(Belegung[Flächenbedarf]*(I$1=Belegung[Komponente])*($H69&gt;=Belegung[Einlagerung])*(Belegung[Auslagerung]&gt;=$H69))</f>
        <v>4.8</v>
      </c>
      <c r="J69" s="9">
        <f>SUMPRODUCT(Belegung[Flächenbedarf]*(J$1=Belegung[Komponente])*($H69&gt;=Belegung[Einlagerung])*(Belegung[Auslagerung]&gt;=$H69))</f>
        <v>0</v>
      </c>
      <c r="K69" s="9">
        <f>SUMPRODUCT(Belegung[Flächenbedarf]*(K$1=Belegung[Komponente])*($H69&gt;=Belegung[Einlagerung])*(Belegung[Auslagerung]&gt;=$H69))</f>
        <v>0</v>
      </c>
      <c r="L69" s="9">
        <f>SUMPRODUCT(Belegung[Flächenbedarf]*(L$1=Belegung[Komponente])*($H69&gt;=Belegung[Einlagerung])*(Belegung[Auslagerung]&gt;=$H69))</f>
        <v>0</v>
      </c>
      <c r="M69" s="9">
        <f>SUMPRODUCT(Belegung[Flächenbedarf]*(M$1=Belegung[Komponente])*($H69&gt;=Belegung[Einlagerung])*(Belegung[Auslagerung]&gt;=$H69))</f>
        <v>72</v>
      </c>
      <c r="N69" s="9">
        <f>SUMPRODUCT(Belegung[Flächenbedarf]*(N$1=Belegung[Komponente])*($H69&gt;=Belegung[Einlagerung])*(Belegung[Auslagerung]&gt;=$H69))</f>
        <v>0</v>
      </c>
      <c r="O69" s="9">
        <f>SUMPRODUCT(Belegung[Flächenbedarf]*(O$1=Belegung[Komponente])*($H69&gt;=Belegung[Einlagerung])*(Belegung[Auslagerung]&gt;=$H69))</f>
        <v>0</v>
      </c>
      <c r="P69" s="11">
        <f t="shared" si="3"/>
        <v>76.8</v>
      </c>
    </row>
    <row r="70" spans="8:16" x14ac:dyDescent="0.2">
      <c r="H70" s="13">
        <f t="shared" si="4"/>
        <v>42498</v>
      </c>
      <c r="I70" s="9">
        <f>SUMPRODUCT(Belegung[Flächenbedarf]*(I$1=Belegung[Komponente])*($H70&gt;=Belegung[Einlagerung])*(Belegung[Auslagerung]&gt;=$H70))</f>
        <v>4.8</v>
      </c>
      <c r="J70" s="9">
        <f>SUMPRODUCT(Belegung[Flächenbedarf]*(J$1=Belegung[Komponente])*($H70&gt;=Belegung[Einlagerung])*(Belegung[Auslagerung]&gt;=$H70))</f>
        <v>0</v>
      </c>
      <c r="K70" s="9">
        <f>SUMPRODUCT(Belegung[Flächenbedarf]*(K$1=Belegung[Komponente])*($H70&gt;=Belegung[Einlagerung])*(Belegung[Auslagerung]&gt;=$H70))</f>
        <v>0</v>
      </c>
      <c r="L70" s="9">
        <f>SUMPRODUCT(Belegung[Flächenbedarf]*(L$1=Belegung[Komponente])*($H70&gt;=Belegung[Einlagerung])*(Belegung[Auslagerung]&gt;=$H70))</f>
        <v>0</v>
      </c>
      <c r="M70" s="9">
        <f>SUMPRODUCT(Belegung[Flächenbedarf]*(M$1=Belegung[Komponente])*($H70&gt;=Belegung[Einlagerung])*(Belegung[Auslagerung]&gt;=$H70))</f>
        <v>72</v>
      </c>
      <c r="N70" s="9">
        <f>SUMPRODUCT(Belegung[Flächenbedarf]*(N$1=Belegung[Komponente])*($H70&gt;=Belegung[Einlagerung])*(Belegung[Auslagerung]&gt;=$H70))</f>
        <v>0</v>
      </c>
      <c r="O70" s="9">
        <f>SUMPRODUCT(Belegung[Flächenbedarf]*(O$1=Belegung[Komponente])*($H70&gt;=Belegung[Einlagerung])*(Belegung[Auslagerung]&gt;=$H70))</f>
        <v>0</v>
      </c>
      <c r="P70" s="11">
        <f t="shared" si="3"/>
        <v>76.8</v>
      </c>
    </row>
    <row r="71" spans="8:16" x14ac:dyDescent="0.2">
      <c r="H71" s="13">
        <f t="shared" si="4"/>
        <v>42499</v>
      </c>
      <c r="I71" s="9">
        <f>SUMPRODUCT(Belegung[Flächenbedarf]*(I$1=Belegung[Komponente])*($H71&gt;=Belegung[Einlagerung])*(Belegung[Auslagerung]&gt;=$H71))</f>
        <v>4.8</v>
      </c>
      <c r="J71" s="9">
        <f>SUMPRODUCT(Belegung[Flächenbedarf]*(J$1=Belegung[Komponente])*($H71&gt;=Belegung[Einlagerung])*(Belegung[Auslagerung]&gt;=$H71))</f>
        <v>0</v>
      </c>
      <c r="K71" s="9">
        <f>SUMPRODUCT(Belegung[Flächenbedarf]*(K$1=Belegung[Komponente])*($H71&gt;=Belegung[Einlagerung])*(Belegung[Auslagerung]&gt;=$H71))</f>
        <v>0</v>
      </c>
      <c r="L71" s="9">
        <f>SUMPRODUCT(Belegung[Flächenbedarf]*(L$1=Belegung[Komponente])*($H71&gt;=Belegung[Einlagerung])*(Belegung[Auslagerung]&gt;=$H71))</f>
        <v>0</v>
      </c>
      <c r="M71" s="9">
        <f>SUMPRODUCT(Belegung[Flächenbedarf]*(M$1=Belegung[Komponente])*($H71&gt;=Belegung[Einlagerung])*(Belegung[Auslagerung]&gt;=$H71))</f>
        <v>72</v>
      </c>
      <c r="N71" s="9">
        <f>SUMPRODUCT(Belegung[Flächenbedarf]*(N$1=Belegung[Komponente])*($H71&gt;=Belegung[Einlagerung])*(Belegung[Auslagerung]&gt;=$H71))</f>
        <v>0</v>
      </c>
      <c r="O71" s="9">
        <f>SUMPRODUCT(Belegung[Flächenbedarf]*(O$1=Belegung[Komponente])*($H71&gt;=Belegung[Einlagerung])*(Belegung[Auslagerung]&gt;=$H71))</f>
        <v>0</v>
      </c>
      <c r="P71" s="11">
        <f t="shared" si="3"/>
        <v>76.8</v>
      </c>
    </row>
    <row r="72" spans="8:16" x14ac:dyDescent="0.2">
      <c r="H72" s="13">
        <f t="shared" si="4"/>
        <v>42500</v>
      </c>
      <c r="I72" s="9">
        <f>SUMPRODUCT(Belegung[Flächenbedarf]*(I$1=Belegung[Komponente])*($H72&gt;=Belegung[Einlagerung])*(Belegung[Auslagerung]&gt;=$H72))</f>
        <v>4.8</v>
      </c>
      <c r="J72" s="9">
        <f>SUMPRODUCT(Belegung[Flächenbedarf]*(J$1=Belegung[Komponente])*($H72&gt;=Belegung[Einlagerung])*(Belegung[Auslagerung]&gt;=$H72))</f>
        <v>0</v>
      </c>
      <c r="K72" s="9">
        <f>SUMPRODUCT(Belegung[Flächenbedarf]*(K$1=Belegung[Komponente])*($H72&gt;=Belegung[Einlagerung])*(Belegung[Auslagerung]&gt;=$H72))</f>
        <v>0</v>
      </c>
      <c r="L72" s="9">
        <f>SUMPRODUCT(Belegung[Flächenbedarf]*(L$1=Belegung[Komponente])*($H72&gt;=Belegung[Einlagerung])*(Belegung[Auslagerung]&gt;=$H72))</f>
        <v>0</v>
      </c>
      <c r="M72" s="9">
        <f>SUMPRODUCT(Belegung[Flächenbedarf]*(M$1=Belegung[Komponente])*($H72&gt;=Belegung[Einlagerung])*(Belegung[Auslagerung]&gt;=$H72))</f>
        <v>72</v>
      </c>
      <c r="N72" s="9">
        <f>SUMPRODUCT(Belegung[Flächenbedarf]*(N$1=Belegung[Komponente])*($H72&gt;=Belegung[Einlagerung])*(Belegung[Auslagerung]&gt;=$H72))</f>
        <v>0</v>
      </c>
      <c r="O72" s="9">
        <f>SUMPRODUCT(Belegung[Flächenbedarf]*(O$1=Belegung[Komponente])*($H72&gt;=Belegung[Einlagerung])*(Belegung[Auslagerung]&gt;=$H72))</f>
        <v>0</v>
      </c>
      <c r="P72" s="11">
        <f t="shared" si="3"/>
        <v>76.8</v>
      </c>
    </row>
    <row r="73" spans="8:16" x14ac:dyDescent="0.2">
      <c r="H73" s="13">
        <f t="shared" si="4"/>
        <v>42501</v>
      </c>
      <c r="I73" s="9">
        <f>SUMPRODUCT(Belegung[Flächenbedarf]*(I$1=Belegung[Komponente])*($H73&gt;=Belegung[Einlagerung])*(Belegung[Auslagerung]&gt;=$H73))</f>
        <v>4.8</v>
      </c>
      <c r="J73" s="9">
        <f>SUMPRODUCT(Belegung[Flächenbedarf]*(J$1=Belegung[Komponente])*($H73&gt;=Belegung[Einlagerung])*(Belegung[Auslagerung]&gt;=$H73))</f>
        <v>0</v>
      </c>
      <c r="K73" s="9">
        <f>SUMPRODUCT(Belegung[Flächenbedarf]*(K$1=Belegung[Komponente])*($H73&gt;=Belegung[Einlagerung])*(Belegung[Auslagerung]&gt;=$H73))</f>
        <v>0</v>
      </c>
      <c r="L73" s="9">
        <f>SUMPRODUCT(Belegung[Flächenbedarf]*(L$1=Belegung[Komponente])*($H73&gt;=Belegung[Einlagerung])*(Belegung[Auslagerung]&gt;=$H73))</f>
        <v>0</v>
      </c>
      <c r="M73" s="9">
        <f>SUMPRODUCT(Belegung[Flächenbedarf]*(M$1=Belegung[Komponente])*($H73&gt;=Belegung[Einlagerung])*(Belegung[Auslagerung]&gt;=$H73))</f>
        <v>72</v>
      </c>
      <c r="N73" s="9">
        <f>SUMPRODUCT(Belegung[Flächenbedarf]*(N$1=Belegung[Komponente])*($H73&gt;=Belegung[Einlagerung])*(Belegung[Auslagerung]&gt;=$H73))</f>
        <v>0</v>
      </c>
      <c r="O73" s="9">
        <f>SUMPRODUCT(Belegung[Flächenbedarf]*(O$1=Belegung[Komponente])*($H73&gt;=Belegung[Einlagerung])*(Belegung[Auslagerung]&gt;=$H73))</f>
        <v>0</v>
      </c>
      <c r="P73" s="11">
        <f t="shared" si="3"/>
        <v>76.8</v>
      </c>
    </row>
    <row r="74" spans="8:16" x14ac:dyDescent="0.2">
      <c r="H74" s="13">
        <f t="shared" si="4"/>
        <v>42502</v>
      </c>
      <c r="I74" s="9">
        <f>SUMPRODUCT(Belegung[Flächenbedarf]*(I$1=Belegung[Komponente])*($H74&gt;=Belegung[Einlagerung])*(Belegung[Auslagerung]&gt;=$H74))</f>
        <v>4.8</v>
      </c>
      <c r="J74" s="9">
        <f>SUMPRODUCT(Belegung[Flächenbedarf]*(J$1=Belegung[Komponente])*($H74&gt;=Belegung[Einlagerung])*(Belegung[Auslagerung]&gt;=$H74))</f>
        <v>0</v>
      </c>
      <c r="K74" s="9">
        <f>SUMPRODUCT(Belegung[Flächenbedarf]*(K$1=Belegung[Komponente])*($H74&gt;=Belegung[Einlagerung])*(Belegung[Auslagerung]&gt;=$H74))</f>
        <v>0</v>
      </c>
      <c r="L74" s="9">
        <f>SUMPRODUCT(Belegung[Flächenbedarf]*(L$1=Belegung[Komponente])*($H74&gt;=Belegung[Einlagerung])*(Belegung[Auslagerung]&gt;=$H74))</f>
        <v>0</v>
      </c>
      <c r="M74" s="9">
        <f>SUMPRODUCT(Belegung[Flächenbedarf]*(M$1=Belegung[Komponente])*($H74&gt;=Belegung[Einlagerung])*(Belegung[Auslagerung]&gt;=$H74))</f>
        <v>72</v>
      </c>
      <c r="N74" s="9">
        <f>SUMPRODUCT(Belegung[Flächenbedarf]*(N$1=Belegung[Komponente])*($H74&gt;=Belegung[Einlagerung])*(Belegung[Auslagerung]&gt;=$H74))</f>
        <v>0</v>
      </c>
      <c r="O74" s="9">
        <f>SUMPRODUCT(Belegung[Flächenbedarf]*(O$1=Belegung[Komponente])*($H74&gt;=Belegung[Einlagerung])*(Belegung[Auslagerung]&gt;=$H74))</f>
        <v>0</v>
      </c>
      <c r="P74" s="11">
        <f t="shared" si="3"/>
        <v>76.8</v>
      </c>
    </row>
    <row r="75" spans="8:16" x14ac:dyDescent="0.2">
      <c r="H75" s="13">
        <f t="shared" si="4"/>
        <v>42503</v>
      </c>
      <c r="I75" s="9">
        <f>SUMPRODUCT(Belegung[Flächenbedarf]*(I$1=Belegung[Komponente])*($H75&gt;=Belegung[Einlagerung])*(Belegung[Auslagerung]&gt;=$H75))</f>
        <v>4.8</v>
      </c>
      <c r="J75" s="9">
        <f>SUMPRODUCT(Belegung[Flächenbedarf]*(J$1=Belegung[Komponente])*($H75&gt;=Belegung[Einlagerung])*(Belegung[Auslagerung]&gt;=$H75))</f>
        <v>0</v>
      </c>
      <c r="K75" s="9">
        <f>SUMPRODUCT(Belegung[Flächenbedarf]*(K$1=Belegung[Komponente])*($H75&gt;=Belegung[Einlagerung])*(Belegung[Auslagerung]&gt;=$H75))</f>
        <v>0</v>
      </c>
      <c r="L75" s="9">
        <f>SUMPRODUCT(Belegung[Flächenbedarf]*(L$1=Belegung[Komponente])*($H75&gt;=Belegung[Einlagerung])*(Belegung[Auslagerung]&gt;=$H75))</f>
        <v>0</v>
      </c>
      <c r="M75" s="9">
        <f>SUMPRODUCT(Belegung[Flächenbedarf]*(M$1=Belegung[Komponente])*($H75&gt;=Belegung[Einlagerung])*(Belegung[Auslagerung]&gt;=$H75))</f>
        <v>72</v>
      </c>
      <c r="N75" s="9">
        <f>SUMPRODUCT(Belegung[Flächenbedarf]*(N$1=Belegung[Komponente])*($H75&gt;=Belegung[Einlagerung])*(Belegung[Auslagerung]&gt;=$H75))</f>
        <v>0</v>
      </c>
      <c r="O75" s="9">
        <f>SUMPRODUCT(Belegung[Flächenbedarf]*(O$1=Belegung[Komponente])*($H75&gt;=Belegung[Einlagerung])*(Belegung[Auslagerung]&gt;=$H75))</f>
        <v>0</v>
      </c>
      <c r="P75" s="11">
        <f t="shared" si="3"/>
        <v>76.8</v>
      </c>
    </row>
    <row r="76" spans="8:16" x14ac:dyDescent="0.2">
      <c r="H76" s="13">
        <f t="shared" si="4"/>
        <v>42504</v>
      </c>
      <c r="I76" s="9">
        <f>SUMPRODUCT(Belegung[Flächenbedarf]*(I$1=Belegung[Komponente])*($H76&gt;=Belegung[Einlagerung])*(Belegung[Auslagerung]&gt;=$H76))</f>
        <v>0</v>
      </c>
      <c r="J76" s="9">
        <f>SUMPRODUCT(Belegung[Flächenbedarf]*(J$1=Belegung[Komponente])*($H76&gt;=Belegung[Einlagerung])*(Belegung[Auslagerung]&gt;=$H76))</f>
        <v>0</v>
      </c>
      <c r="K76" s="9">
        <f>SUMPRODUCT(Belegung[Flächenbedarf]*(K$1=Belegung[Komponente])*($H76&gt;=Belegung[Einlagerung])*(Belegung[Auslagerung]&gt;=$H76))</f>
        <v>0</v>
      </c>
      <c r="L76" s="9">
        <f>SUMPRODUCT(Belegung[Flächenbedarf]*(L$1=Belegung[Komponente])*($H76&gt;=Belegung[Einlagerung])*(Belegung[Auslagerung]&gt;=$H76))</f>
        <v>0</v>
      </c>
      <c r="M76" s="9">
        <f>SUMPRODUCT(Belegung[Flächenbedarf]*(M$1=Belegung[Komponente])*($H76&gt;=Belegung[Einlagerung])*(Belegung[Auslagerung]&gt;=$H76))</f>
        <v>72</v>
      </c>
      <c r="N76" s="9">
        <f>SUMPRODUCT(Belegung[Flächenbedarf]*(N$1=Belegung[Komponente])*($H76&gt;=Belegung[Einlagerung])*(Belegung[Auslagerung]&gt;=$H76))</f>
        <v>0</v>
      </c>
      <c r="O76" s="9">
        <f>SUMPRODUCT(Belegung[Flächenbedarf]*(O$1=Belegung[Komponente])*($H76&gt;=Belegung[Einlagerung])*(Belegung[Auslagerung]&gt;=$H76))</f>
        <v>0</v>
      </c>
      <c r="P76" s="11">
        <f t="shared" si="3"/>
        <v>72</v>
      </c>
    </row>
    <row r="77" spans="8:16" x14ac:dyDescent="0.2">
      <c r="H77" s="13">
        <f t="shared" si="4"/>
        <v>42505</v>
      </c>
      <c r="I77" s="9">
        <f>SUMPRODUCT(Belegung[Flächenbedarf]*(I$1=Belegung[Komponente])*($H77&gt;=Belegung[Einlagerung])*(Belegung[Auslagerung]&gt;=$H77))</f>
        <v>0</v>
      </c>
      <c r="J77" s="9">
        <f>SUMPRODUCT(Belegung[Flächenbedarf]*(J$1=Belegung[Komponente])*($H77&gt;=Belegung[Einlagerung])*(Belegung[Auslagerung]&gt;=$H77))</f>
        <v>0</v>
      </c>
      <c r="K77" s="9">
        <f>SUMPRODUCT(Belegung[Flächenbedarf]*(K$1=Belegung[Komponente])*($H77&gt;=Belegung[Einlagerung])*(Belegung[Auslagerung]&gt;=$H77))</f>
        <v>0</v>
      </c>
      <c r="L77" s="9">
        <f>SUMPRODUCT(Belegung[Flächenbedarf]*(L$1=Belegung[Komponente])*($H77&gt;=Belegung[Einlagerung])*(Belegung[Auslagerung]&gt;=$H77))</f>
        <v>0</v>
      </c>
      <c r="M77" s="9">
        <f>SUMPRODUCT(Belegung[Flächenbedarf]*(M$1=Belegung[Komponente])*($H77&gt;=Belegung[Einlagerung])*(Belegung[Auslagerung]&gt;=$H77))</f>
        <v>72</v>
      </c>
      <c r="N77" s="9">
        <f>SUMPRODUCT(Belegung[Flächenbedarf]*(N$1=Belegung[Komponente])*($H77&gt;=Belegung[Einlagerung])*(Belegung[Auslagerung]&gt;=$H77))</f>
        <v>0</v>
      </c>
      <c r="O77" s="9">
        <f>SUMPRODUCT(Belegung[Flächenbedarf]*(O$1=Belegung[Komponente])*($H77&gt;=Belegung[Einlagerung])*(Belegung[Auslagerung]&gt;=$H77))</f>
        <v>0</v>
      </c>
      <c r="P77" s="11">
        <f t="shared" si="3"/>
        <v>72</v>
      </c>
    </row>
    <row r="78" spans="8:16" x14ac:dyDescent="0.2">
      <c r="H78" s="13">
        <f t="shared" si="4"/>
        <v>42506</v>
      </c>
      <c r="I78" s="9">
        <f>SUMPRODUCT(Belegung[Flächenbedarf]*(I$1=Belegung[Komponente])*($H78&gt;=Belegung[Einlagerung])*(Belegung[Auslagerung]&gt;=$H78))</f>
        <v>0</v>
      </c>
      <c r="J78" s="9">
        <f>SUMPRODUCT(Belegung[Flächenbedarf]*(J$1=Belegung[Komponente])*($H78&gt;=Belegung[Einlagerung])*(Belegung[Auslagerung]&gt;=$H78))</f>
        <v>0</v>
      </c>
      <c r="K78" s="9">
        <f>SUMPRODUCT(Belegung[Flächenbedarf]*(K$1=Belegung[Komponente])*($H78&gt;=Belegung[Einlagerung])*(Belegung[Auslagerung]&gt;=$H78))</f>
        <v>0</v>
      </c>
      <c r="L78" s="9">
        <f>SUMPRODUCT(Belegung[Flächenbedarf]*(L$1=Belegung[Komponente])*($H78&gt;=Belegung[Einlagerung])*(Belegung[Auslagerung]&gt;=$H78))</f>
        <v>0</v>
      </c>
      <c r="M78" s="9">
        <f>SUMPRODUCT(Belegung[Flächenbedarf]*(M$1=Belegung[Komponente])*($H78&gt;=Belegung[Einlagerung])*(Belegung[Auslagerung]&gt;=$H78))</f>
        <v>72</v>
      </c>
      <c r="N78" s="9">
        <f>SUMPRODUCT(Belegung[Flächenbedarf]*(N$1=Belegung[Komponente])*($H78&gt;=Belegung[Einlagerung])*(Belegung[Auslagerung]&gt;=$H78))</f>
        <v>0</v>
      </c>
      <c r="O78" s="9">
        <f>SUMPRODUCT(Belegung[Flächenbedarf]*(O$1=Belegung[Komponente])*($H78&gt;=Belegung[Einlagerung])*(Belegung[Auslagerung]&gt;=$H78))</f>
        <v>0</v>
      </c>
      <c r="P78" s="11">
        <f t="shared" si="3"/>
        <v>72</v>
      </c>
    </row>
    <row r="79" spans="8:16" x14ac:dyDescent="0.2">
      <c r="H79" s="13">
        <f t="shared" si="4"/>
        <v>42507</v>
      </c>
      <c r="I79" s="9">
        <f>SUMPRODUCT(Belegung[Flächenbedarf]*(I$1=Belegung[Komponente])*($H79&gt;=Belegung[Einlagerung])*(Belegung[Auslagerung]&gt;=$H79))</f>
        <v>0</v>
      </c>
      <c r="J79" s="9">
        <f>SUMPRODUCT(Belegung[Flächenbedarf]*(J$1=Belegung[Komponente])*($H79&gt;=Belegung[Einlagerung])*(Belegung[Auslagerung]&gt;=$H79))</f>
        <v>0</v>
      </c>
      <c r="K79" s="9">
        <f>SUMPRODUCT(Belegung[Flächenbedarf]*(K$1=Belegung[Komponente])*($H79&gt;=Belegung[Einlagerung])*(Belegung[Auslagerung]&gt;=$H79))</f>
        <v>0</v>
      </c>
      <c r="L79" s="9">
        <f>SUMPRODUCT(Belegung[Flächenbedarf]*(L$1=Belegung[Komponente])*($H79&gt;=Belegung[Einlagerung])*(Belegung[Auslagerung]&gt;=$H79))</f>
        <v>0</v>
      </c>
      <c r="M79" s="9">
        <f>SUMPRODUCT(Belegung[Flächenbedarf]*(M$1=Belegung[Komponente])*($H79&gt;=Belegung[Einlagerung])*(Belegung[Auslagerung]&gt;=$H79))</f>
        <v>72</v>
      </c>
      <c r="N79" s="9">
        <f>SUMPRODUCT(Belegung[Flächenbedarf]*(N$1=Belegung[Komponente])*($H79&gt;=Belegung[Einlagerung])*(Belegung[Auslagerung]&gt;=$H79))</f>
        <v>0</v>
      </c>
      <c r="O79" s="9">
        <f>SUMPRODUCT(Belegung[Flächenbedarf]*(O$1=Belegung[Komponente])*($H79&gt;=Belegung[Einlagerung])*(Belegung[Auslagerung]&gt;=$H79))</f>
        <v>0</v>
      </c>
      <c r="P79" s="11">
        <f t="shared" si="3"/>
        <v>72</v>
      </c>
    </row>
    <row r="80" spans="8:16" x14ac:dyDescent="0.2">
      <c r="H80" s="13">
        <f t="shared" si="4"/>
        <v>42508</v>
      </c>
      <c r="I80" s="9">
        <f>SUMPRODUCT(Belegung[Flächenbedarf]*(I$1=Belegung[Komponente])*($H80&gt;=Belegung[Einlagerung])*(Belegung[Auslagerung]&gt;=$H80))</f>
        <v>0</v>
      </c>
      <c r="J80" s="9">
        <f>SUMPRODUCT(Belegung[Flächenbedarf]*(J$1=Belegung[Komponente])*($H80&gt;=Belegung[Einlagerung])*(Belegung[Auslagerung]&gt;=$H80))</f>
        <v>0</v>
      </c>
      <c r="K80" s="9">
        <f>SUMPRODUCT(Belegung[Flächenbedarf]*(K$1=Belegung[Komponente])*($H80&gt;=Belegung[Einlagerung])*(Belegung[Auslagerung]&gt;=$H80))</f>
        <v>0</v>
      </c>
      <c r="L80" s="9">
        <f>SUMPRODUCT(Belegung[Flächenbedarf]*(L$1=Belegung[Komponente])*($H80&gt;=Belegung[Einlagerung])*(Belegung[Auslagerung]&gt;=$H80))</f>
        <v>0</v>
      </c>
      <c r="M80" s="9">
        <f>SUMPRODUCT(Belegung[Flächenbedarf]*(M$1=Belegung[Komponente])*($H80&gt;=Belegung[Einlagerung])*(Belegung[Auslagerung]&gt;=$H80))</f>
        <v>72</v>
      </c>
      <c r="N80" s="9">
        <f>SUMPRODUCT(Belegung[Flächenbedarf]*(N$1=Belegung[Komponente])*($H80&gt;=Belegung[Einlagerung])*(Belegung[Auslagerung]&gt;=$H80))</f>
        <v>0</v>
      </c>
      <c r="O80" s="9">
        <f>SUMPRODUCT(Belegung[Flächenbedarf]*(O$1=Belegung[Komponente])*($H80&gt;=Belegung[Einlagerung])*(Belegung[Auslagerung]&gt;=$H80))</f>
        <v>0</v>
      </c>
      <c r="P80" s="11">
        <f t="shared" si="3"/>
        <v>72</v>
      </c>
    </row>
    <row r="81" spans="8:16" x14ac:dyDescent="0.2">
      <c r="H81" s="13">
        <f t="shared" si="4"/>
        <v>42509</v>
      </c>
      <c r="I81" s="9">
        <f>SUMPRODUCT(Belegung[Flächenbedarf]*(I$1=Belegung[Komponente])*($H81&gt;=Belegung[Einlagerung])*(Belegung[Auslagerung]&gt;=$H81))</f>
        <v>0</v>
      </c>
      <c r="J81" s="9">
        <f>SUMPRODUCT(Belegung[Flächenbedarf]*(J$1=Belegung[Komponente])*($H81&gt;=Belegung[Einlagerung])*(Belegung[Auslagerung]&gt;=$H81))</f>
        <v>0</v>
      </c>
      <c r="K81" s="9">
        <f>SUMPRODUCT(Belegung[Flächenbedarf]*(K$1=Belegung[Komponente])*($H81&gt;=Belegung[Einlagerung])*(Belegung[Auslagerung]&gt;=$H81))</f>
        <v>0</v>
      </c>
      <c r="L81" s="9">
        <f>SUMPRODUCT(Belegung[Flächenbedarf]*(L$1=Belegung[Komponente])*($H81&gt;=Belegung[Einlagerung])*(Belegung[Auslagerung]&gt;=$H81))</f>
        <v>0</v>
      </c>
      <c r="M81" s="9">
        <f>SUMPRODUCT(Belegung[Flächenbedarf]*(M$1=Belegung[Komponente])*($H81&gt;=Belegung[Einlagerung])*(Belegung[Auslagerung]&gt;=$H81))</f>
        <v>72</v>
      </c>
      <c r="N81" s="9">
        <f>SUMPRODUCT(Belegung[Flächenbedarf]*(N$1=Belegung[Komponente])*($H81&gt;=Belegung[Einlagerung])*(Belegung[Auslagerung]&gt;=$H81))</f>
        <v>0</v>
      </c>
      <c r="O81" s="9">
        <f>SUMPRODUCT(Belegung[Flächenbedarf]*(O$1=Belegung[Komponente])*($H81&gt;=Belegung[Einlagerung])*(Belegung[Auslagerung]&gt;=$H81))</f>
        <v>0</v>
      </c>
      <c r="P81" s="11">
        <f t="shared" si="3"/>
        <v>72</v>
      </c>
    </row>
    <row r="82" spans="8:16" x14ac:dyDescent="0.2">
      <c r="H82" s="13">
        <f t="shared" si="4"/>
        <v>42510</v>
      </c>
      <c r="I82" s="9">
        <f>SUMPRODUCT(Belegung[Flächenbedarf]*(I$1=Belegung[Komponente])*($H82&gt;=Belegung[Einlagerung])*(Belegung[Auslagerung]&gt;=$H82))</f>
        <v>0</v>
      </c>
      <c r="J82" s="9">
        <f>SUMPRODUCT(Belegung[Flächenbedarf]*(J$1=Belegung[Komponente])*($H82&gt;=Belegung[Einlagerung])*(Belegung[Auslagerung]&gt;=$H82))</f>
        <v>0</v>
      </c>
      <c r="K82" s="9">
        <f>SUMPRODUCT(Belegung[Flächenbedarf]*(K$1=Belegung[Komponente])*($H82&gt;=Belegung[Einlagerung])*(Belegung[Auslagerung]&gt;=$H82))</f>
        <v>0</v>
      </c>
      <c r="L82" s="9">
        <f>SUMPRODUCT(Belegung[Flächenbedarf]*(L$1=Belegung[Komponente])*($H82&gt;=Belegung[Einlagerung])*(Belegung[Auslagerung]&gt;=$H82))</f>
        <v>0</v>
      </c>
      <c r="M82" s="9">
        <f>SUMPRODUCT(Belegung[Flächenbedarf]*(M$1=Belegung[Komponente])*($H82&gt;=Belegung[Einlagerung])*(Belegung[Auslagerung]&gt;=$H82))</f>
        <v>72</v>
      </c>
      <c r="N82" s="9">
        <f>SUMPRODUCT(Belegung[Flächenbedarf]*(N$1=Belegung[Komponente])*($H82&gt;=Belegung[Einlagerung])*(Belegung[Auslagerung]&gt;=$H82))</f>
        <v>0</v>
      </c>
      <c r="O82" s="9">
        <f>SUMPRODUCT(Belegung[Flächenbedarf]*(O$1=Belegung[Komponente])*($H82&gt;=Belegung[Einlagerung])*(Belegung[Auslagerung]&gt;=$H82))</f>
        <v>0</v>
      </c>
      <c r="P82" s="11">
        <f t="shared" si="3"/>
        <v>72</v>
      </c>
    </row>
    <row r="83" spans="8:16" x14ac:dyDescent="0.2">
      <c r="H83" s="13">
        <f t="shared" si="4"/>
        <v>42511</v>
      </c>
      <c r="I83" s="9">
        <f>SUMPRODUCT(Belegung[Flächenbedarf]*(I$1=Belegung[Komponente])*($H83&gt;=Belegung[Einlagerung])*(Belegung[Auslagerung]&gt;=$H83))</f>
        <v>0</v>
      </c>
      <c r="J83" s="9">
        <f>SUMPRODUCT(Belegung[Flächenbedarf]*(J$1=Belegung[Komponente])*($H83&gt;=Belegung[Einlagerung])*(Belegung[Auslagerung]&gt;=$H83))</f>
        <v>0</v>
      </c>
      <c r="K83" s="9">
        <f>SUMPRODUCT(Belegung[Flächenbedarf]*(K$1=Belegung[Komponente])*($H83&gt;=Belegung[Einlagerung])*(Belegung[Auslagerung]&gt;=$H83))</f>
        <v>0</v>
      </c>
      <c r="L83" s="9">
        <f>SUMPRODUCT(Belegung[Flächenbedarf]*(L$1=Belegung[Komponente])*($H83&gt;=Belegung[Einlagerung])*(Belegung[Auslagerung]&gt;=$H83))</f>
        <v>0</v>
      </c>
      <c r="M83" s="9">
        <f>SUMPRODUCT(Belegung[Flächenbedarf]*(M$1=Belegung[Komponente])*($H83&gt;=Belegung[Einlagerung])*(Belegung[Auslagerung]&gt;=$H83))</f>
        <v>72</v>
      </c>
      <c r="N83" s="9">
        <f>SUMPRODUCT(Belegung[Flächenbedarf]*(N$1=Belegung[Komponente])*($H83&gt;=Belegung[Einlagerung])*(Belegung[Auslagerung]&gt;=$H83))</f>
        <v>0</v>
      </c>
      <c r="O83" s="9">
        <f>SUMPRODUCT(Belegung[Flächenbedarf]*(O$1=Belegung[Komponente])*($H83&gt;=Belegung[Einlagerung])*(Belegung[Auslagerung]&gt;=$H83))</f>
        <v>0</v>
      </c>
      <c r="P83" s="11">
        <f t="shared" si="3"/>
        <v>72</v>
      </c>
    </row>
    <row r="84" spans="8:16" x14ac:dyDescent="0.2">
      <c r="H84" s="13">
        <f t="shared" si="4"/>
        <v>42512</v>
      </c>
      <c r="I84" s="9">
        <f>SUMPRODUCT(Belegung[Flächenbedarf]*(I$1=Belegung[Komponente])*($H84&gt;=Belegung[Einlagerung])*(Belegung[Auslagerung]&gt;=$H84))</f>
        <v>0</v>
      </c>
      <c r="J84" s="9">
        <f>SUMPRODUCT(Belegung[Flächenbedarf]*(J$1=Belegung[Komponente])*($H84&gt;=Belegung[Einlagerung])*(Belegung[Auslagerung]&gt;=$H84))</f>
        <v>0</v>
      </c>
      <c r="K84" s="9">
        <f>SUMPRODUCT(Belegung[Flächenbedarf]*(K$1=Belegung[Komponente])*($H84&gt;=Belegung[Einlagerung])*(Belegung[Auslagerung]&gt;=$H84))</f>
        <v>0</v>
      </c>
      <c r="L84" s="9">
        <f>SUMPRODUCT(Belegung[Flächenbedarf]*(L$1=Belegung[Komponente])*($H84&gt;=Belegung[Einlagerung])*(Belegung[Auslagerung]&gt;=$H84))</f>
        <v>0</v>
      </c>
      <c r="M84" s="9">
        <f>SUMPRODUCT(Belegung[Flächenbedarf]*(M$1=Belegung[Komponente])*($H84&gt;=Belegung[Einlagerung])*(Belegung[Auslagerung]&gt;=$H84))</f>
        <v>72</v>
      </c>
      <c r="N84" s="9">
        <f>SUMPRODUCT(Belegung[Flächenbedarf]*(N$1=Belegung[Komponente])*($H84&gt;=Belegung[Einlagerung])*(Belegung[Auslagerung]&gt;=$H84))</f>
        <v>0</v>
      </c>
      <c r="O84" s="9">
        <f>SUMPRODUCT(Belegung[Flächenbedarf]*(O$1=Belegung[Komponente])*($H84&gt;=Belegung[Einlagerung])*(Belegung[Auslagerung]&gt;=$H84))</f>
        <v>0</v>
      </c>
      <c r="P84" s="11">
        <f t="shared" si="3"/>
        <v>72</v>
      </c>
    </row>
    <row r="85" spans="8:16" x14ac:dyDescent="0.2">
      <c r="H85" s="13">
        <f t="shared" si="4"/>
        <v>42513</v>
      </c>
      <c r="I85" s="9">
        <f>SUMPRODUCT(Belegung[Flächenbedarf]*(I$1=Belegung[Komponente])*($H85&gt;=Belegung[Einlagerung])*(Belegung[Auslagerung]&gt;=$H85))</f>
        <v>0</v>
      </c>
      <c r="J85" s="9">
        <f>SUMPRODUCT(Belegung[Flächenbedarf]*(J$1=Belegung[Komponente])*($H85&gt;=Belegung[Einlagerung])*(Belegung[Auslagerung]&gt;=$H85))</f>
        <v>0</v>
      </c>
      <c r="K85" s="9">
        <f>SUMPRODUCT(Belegung[Flächenbedarf]*(K$1=Belegung[Komponente])*($H85&gt;=Belegung[Einlagerung])*(Belegung[Auslagerung]&gt;=$H85))</f>
        <v>0</v>
      </c>
      <c r="L85" s="9">
        <f>SUMPRODUCT(Belegung[Flächenbedarf]*(L$1=Belegung[Komponente])*($H85&gt;=Belegung[Einlagerung])*(Belegung[Auslagerung]&gt;=$H85))</f>
        <v>0</v>
      </c>
      <c r="M85" s="9">
        <f>SUMPRODUCT(Belegung[Flächenbedarf]*(M$1=Belegung[Komponente])*($H85&gt;=Belegung[Einlagerung])*(Belegung[Auslagerung]&gt;=$H85))</f>
        <v>72</v>
      </c>
      <c r="N85" s="9">
        <f>SUMPRODUCT(Belegung[Flächenbedarf]*(N$1=Belegung[Komponente])*($H85&gt;=Belegung[Einlagerung])*(Belegung[Auslagerung]&gt;=$H85))</f>
        <v>0</v>
      </c>
      <c r="O85" s="9">
        <f>SUMPRODUCT(Belegung[Flächenbedarf]*(O$1=Belegung[Komponente])*($H85&gt;=Belegung[Einlagerung])*(Belegung[Auslagerung]&gt;=$H85))</f>
        <v>0</v>
      </c>
      <c r="P85" s="11">
        <f t="shared" si="3"/>
        <v>72</v>
      </c>
    </row>
    <row r="86" spans="8:16" x14ac:dyDescent="0.2">
      <c r="H86" s="13">
        <f t="shared" si="4"/>
        <v>42514</v>
      </c>
      <c r="I86" s="9">
        <f>SUMPRODUCT(Belegung[Flächenbedarf]*(I$1=Belegung[Komponente])*($H86&gt;=Belegung[Einlagerung])*(Belegung[Auslagerung]&gt;=$H86))</f>
        <v>0</v>
      </c>
      <c r="J86" s="9">
        <f>SUMPRODUCT(Belegung[Flächenbedarf]*(J$1=Belegung[Komponente])*($H86&gt;=Belegung[Einlagerung])*(Belegung[Auslagerung]&gt;=$H86))</f>
        <v>0</v>
      </c>
      <c r="K86" s="9">
        <f>SUMPRODUCT(Belegung[Flächenbedarf]*(K$1=Belegung[Komponente])*($H86&gt;=Belegung[Einlagerung])*(Belegung[Auslagerung]&gt;=$H86))</f>
        <v>0</v>
      </c>
      <c r="L86" s="9">
        <f>SUMPRODUCT(Belegung[Flächenbedarf]*(L$1=Belegung[Komponente])*($H86&gt;=Belegung[Einlagerung])*(Belegung[Auslagerung]&gt;=$H86))</f>
        <v>0</v>
      </c>
      <c r="M86" s="9">
        <f>SUMPRODUCT(Belegung[Flächenbedarf]*(M$1=Belegung[Komponente])*($H86&gt;=Belegung[Einlagerung])*(Belegung[Auslagerung]&gt;=$H86))</f>
        <v>72</v>
      </c>
      <c r="N86" s="9">
        <f>SUMPRODUCT(Belegung[Flächenbedarf]*(N$1=Belegung[Komponente])*($H86&gt;=Belegung[Einlagerung])*(Belegung[Auslagerung]&gt;=$H86))</f>
        <v>0</v>
      </c>
      <c r="O86" s="9">
        <f>SUMPRODUCT(Belegung[Flächenbedarf]*(O$1=Belegung[Komponente])*($H86&gt;=Belegung[Einlagerung])*(Belegung[Auslagerung]&gt;=$H86))</f>
        <v>0</v>
      </c>
      <c r="P86" s="11">
        <f t="shared" si="3"/>
        <v>72</v>
      </c>
    </row>
    <row r="87" spans="8:16" x14ac:dyDescent="0.2">
      <c r="H87" s="13">
        <f t="shared" si="4"/>
        <v>42515</v>
      </c>
      <c r="I87" s="9">
        <f>SUMPRODUCT(Belegung[Flächenbedarf]*(I$1=Belegung[Komponente])*($H87&gt;=Belegung[Einlagerung])*(Belegung[Auslagerung]&gt;=$H87))</f>
        <v>0</v>
      </c>
      <c r="J87" s="9">
        <f>SUMPRODUCT(Belegung[Flächenbedarf]*(J$1=Belegung[Komponente])*($H87&gt;=Belegung[Einlagerung])*(Belegung[Auslagerung]&gt;=$H87))</f>
        <v>0</v>
      </c>
      <c r="K87" s="9">
        <f>SUMPRODUCT(Belegung[Flächenbedarf]*(K$1=Belegung[Komponente])*($H87&gt;=Belegung[Einlagerung])*(Belegung[Auslagerung]&gt;=$H87))</f>
        <v>0</v>
      </c>
      <c r="L87" s="9">
        <f>SUMPRODUCT(Belegung[Flächenbedarf]*(L$1=Belegung[Komponente])*($H87&gt;=Belegung[Einlagerung])*(Belegung[Auslagerung]&gt;=$H87))</f>
        <v>0</v>
      </c>
      <c r="M87" s="9">
        <f>SUMPRODUCT(Belegung[Flächenbedarf]*(M$1=Belegung[Komponente])*($H87&gt;=Belegung[Einlagerung])*(Belegung[Auslagerung]&gt;=$H87))</f>
        <v>72</v>
      </c>
      <c r="N87" s="9">
        <f>SUMPRODUCT(Belegung[Flächenbedarf]*(N$1=Belegung[Komponente])*($H87&gt;=Belegung[Einlagerung])*(Belegung[Auslagerung]&gt;=$H87))</f>
        <v>0</v>
      </c>
      <c r="O87" s="9">
        <f>SUMPRODUCT(Belegung[Flächenbedarf]*(O$1=Belegung[Komponente])*($H87&gt;=Belegung[Einlagerung])*(Belegung[Auslagerung]&gt;=$H87))</f>
        <v>0</v>
      </c>
      <c r="P87" s="11">
        <f t="shared" si="3"/>
        <v>72</v>
      </c>
    </row>
    <row r="88" spans="8:16" x14ac:dyDescent="0.2">
      <c r="H88" s="13">
        <f t="shared" si="4"/>
        <v>42516</v>
      </c>
      <c r="I88" s="9">
        <f>SUMPRODUCT(Belegung[Flächenbedarf]*(I$1=Belegung[Komponente])*($H88&gt;=Belegung[Einlagerung])*(Belegung[Auslagerung]&gt;=$H88))</f>
        <v>0</v>
      </c>
      <c r="J88" s="9">
        <f>SUMPRODUCT(Belegung[Flächenbedarf]*(J$1=Belegung[Komponente])*($H88&gt;=Belegung[Einlagerung])*(Belegung[Auslagerung]&gt;=$H88))</f>
        <v>0</v>
      </c>
      <c r="K88" s="9">
        <f>SUMPRODUCT(Belegung[Flächenbedarf]*(K$1=Belegung[Komponente])*($H88&gt;=Belegung[Einlagerung])*(Belegung[Auslagerung]&gt;=$H88))</f>
        <v>0</v>
      </c>
      <c r="L88" s="9">
        <f>SUMPRODUCT(Belegung[Flächenbedarf]*(L$1=Belegung[Komponente])*($H88&gt;=Belegung[Einlagerung])*(Belegung[Auslagerung]&gt;=$H88))</f>
        <v>0</v>
      </c>
      <c r="M88" s="9">
        <f>SUMPRODUCT(Belegung[Flächenbedarf]*(M$1=Belegung[Komponente])*($H88&gt;=Belegung[Einlagerung])*(Belegung[Auslagerung]&gt;=$H88))</f>
        <v>72</v>
      </c>
      <c r="N88" s="9">
        <f>SUMPRODUCT(Belegung[Flächenbedarf]*(N$1=Belegung[Komponente])*($H88&gt;=Belegung[Einlagerung])*(Belegung[Auslagerung]&gt;=$H88))</f>
        <v>0</v>
      </c>
      <c r="O88" s="9">
        <f>SUMPRODUCT(Belegung[Flächenbedarf]*(O$1=Belegung[Komponente])*($H88&gt;=Belegung[Einlagerung])*(Belegung[Auslagerung]&gt;=$H88))</f>
        <v>0</v>
      </c>
      <c r="P88" s="11">
        <f t="shared" si="3"/>
        <v>72</v>
      </c>
    </row>
    <row r="89" spans="8:16" x14ac:dyDescent="0.2">
      <c r="H89" s="13">
        <f t="shared" si="4"/>
        <v>42517</v>
      </c>
      <c r="I89" s="9">
        <f>SUMPRODUCT(Belegung[Flächenbedarf]*(I$1=Belegung[Komponente])*($H89&gt;=Belegung[Einlagerung])*(Belegung[Auslagerung]&gt;=$H89))</f>
        <v>0</v>
      </c>
      <c r="J89" s="9">
        <f>SUMPRODUCT(Belegung[Flächenbedarf]*(J$1=Belegung[Komponente])*($H89&gt;=Belegung[Einlagerung])*(Belegung[Auslagerung]&gt;=$H89))</f>
        <v>0</v>
      </c>
      <c r="K89" s="9">
        <f>SUMPRODUCT(Belegung[Flächenbedarf]*(K$1=Belegung[Komponente])*($H89&gt;=Belegung[Einlagerung])*(Belegung[Auslagerung]&gt;=$H89))</f>
        <v>0</v>
      </c>
      <c r="L89" s="9">
        <f>SUMPRODUCT(Belegung[Flächenbedarf]*(L$1=Belegung[Komponente])*($H89&gt;=Belegung[Einlagerung])*(Belegung[Auslagerung]&gt;=$H89))</f>
        <v>0</v>
      </c>
      <c r="M89" s="9">
        <f>SUMPRODUCT(Belegung[Flächenbedarf]*(M$1=Belegung[Komponente])*($H89&gt;=Belegung[Einlagerung])*(Belegung[Auslagerung]&gt;=$H89))</f>
        <v>72</v>
      </c>
      <c r="N89" s="9">
        <f>SUMPRODUCT(Belegung[Flächenbedarf]*(N$1=Belegung[Komponente])*($H89&gt;=Belegung[Einlagerung])*(Belegung[Auslagerung]&gt;=$H89))</f>
        <v>0</v>
      </c>
      <c r="O89" s="9">
        <f>SUMPRODUCT(Belegung[Flächenbedarf]*(O$1=Belegung[Komponente])*($H89&gt;=Belegung[Einlagerung])*(Belegung[Auslagerung]&gt;=$H89))</f>
        <v>0</v>
      </c>
      <c r="P89" s="11">
        <f t="shared" si="3"/>
        <v>72</v>
      </c>
    </row>
    <row r="90" spans="8:16" x14ac:dyDescent="0.2">
      <c r="H90" s="13">
        <f t="shared" si="4"/>
        <v>42518</v>
      </c>
      <c r="I90" s="9">
        <f>SUMPRODUCT(Belegung[Flächenbedarf]*(I$1=Belegung[Komponente])*($H90&gt;=Belegung[Einlagerung])*(Belegung[Auslagerung]&gt;=$H90))</f>
        <v>0</v>
      </c>
      <c r="J90" s="9">
        <f>SUMPRODUCT(Belegung[Flächenbedarf]*(J$1=Belegung[Komponente])*($H90&gt;=Belegung[Einlagerung])*(Belegung[Auslagerung]&gt;=$H90))</f>
        <v>0</v>
      </c>
      <c r="K90" s="9">
        <f>SUMPRODUCT(Belegung[Flächenbedarf]*(K$1=Belegung[Komponente])*($H90&gt;=Belegung[Einlagerung])*(Belegung[Auslagerung]&gt;=$H90))</f>
        <v>0</v>
      </c>
      <c r="L90" s="9">
        <f>SUMPRODUCT(Belegung[Flächenbedarf]*(L$1=Belegung[Komponente])*($H90&gt;=Belegung[Einlagerung])*(Belegung[Auslagerung]&gt;=$H90))</f>
        <v>0</v>
      </c>
      <c r="M90" s="9">
        <f>SUMPRODUCT(Belegung[Flächenbedarf]*(M$1=Belegung[Komponente])*($H90&gt;=Belegung[Einlagerung])*(Belegung[Auslagerung]&gt;=$H90))</f>
        <v>72</v>
      </c>
      <c r="N90" s="9">
        <f>SUMPRODUCT(Belegung[Flächenbedarf]*(N$1=Belegung[Komponente])*($H90&gt;=Belegung[Einlagerung])*(Belegung[Auslagerung]&gt;=$H90))</f>
        <v>0</v>
      </c>
      <c r="O90" s="9">
        <f>SUMPRODUCT(Belegung[Flächenbedarf]*(O$1=Belegung[Komponente])*($H90&gt;=Belegung[Einlagerung])*(Belegung[Auslagerung]&gt;=$H90))</f>
        <v>0</v>
      </c>
      <c r="P90" s="11">
        <f t="shared" si="3"/>
        <v>72</v>
      </c>
    </row>
    <row r="91" spans="8:16" x14ac:dyDescent="0.2">
      <c r="H91" s="13">
        <f t="shared" si="4"/>
        <v>42519</v>
      </c>
      <c r="I91" s="9">
        <f>SUMPRODUCT(Belegung[Flächenbedarf]*(I$1=Belegung[Komponente])*($H91&gt;=Belegung[Einlagerung])*(Belegung[Auslagerung]&gt;=$H91))</f>
        <v>0</v>
      </c>
      <c r="J91" s="9">
        <f>SUMPRODUCT(Belegung[Flächenbedarf]*(J$1=Belegung[Komponente])*($H91&gt;=Belegung[Einlagerung])*(Belegung[Auslagerung]&gt;=$H91))</f>
        <v>0</v>
      </c>
      <c r="K91" s="9">
        <f>SUMPRODUCT(Belegung[Flächenbedarf]*(K$1=Belegung[Komponente])*($H91&gt;=Belegung[Einlagerung])*(Belegung[Auslagerung]&gt;=$H91))</f>
        <v>0</v>
      </c>
      <c r="L91" s="9">
        <f>SUMPRODUCT(Belegung[Flächenbedarf]*(L$1=Belegung[Komponente])*($H91&gt;=Belegung[Einlagerung])*(Belegung[Auslagerung]&gt;=$H91))</f>
        <v>0</v>
      </c>
      <c r="M91" s="9">
        <f>SUMPRODUCT(Belegung[Flächenbedarf]*(M$1=Belegung[Komponente])*($H91&gt;=Belegung[Einlagerung])*(Belegung[Auslagerung]&gt;=$H91))</f>
        <v>72</v>
      </c>
      <c r="N91" s="9">
        <f>SUMPRODUCT(Belegung[Flächenbedarf]*(N$1=Belegung[Komponente])*($H91&gt;=Belegung[Einlagerung])*(Belegung[Auslagerung]&gt;=$H91))</f>
        <v>0</v>
      </c>
      <c r="O91" s="9">
        <f>SUMPRODUCT(Belegung[Flächenbedarf]*(O$1=Belegung[Komponente])*($H91&gt;=Belegung[Einlagerung])*(Belegung[Auslagerung]&gt;=$H91))</f>
        <v>0</v>
      </c>
      <c r="P91" s="11">
        <f t="shared" si="3"/>
        <v>72</v>
      </c>
    </row>
    <row r="92" spans="8:16" x14ac:dyDescent="0.2">
      <c r="H92" s="13">
        <f t="shared" si="4"/>
        <v>42520</v>
      </c>
      <c r="I92" s="9">
        <f>SUMPRODUCT(Belegung[Flächenbedarf]*(I$1=Belegung[Komponente])*($H92&gt;=Belegung[Einlagerung])*(Belegung[Auslagerung]&gt;=$H92))</f>
        <v>0</v>
      </c>
      <c r="J92" s="9">
        <f>SUMPRODUCT(Belegung[Flächenbedarf]*(J$1=Belegung[Komponente])*($H92&gt;=Belegung[Einlagerung])*(Belegung[Auslagerung]&gt;=$H92))</f>
        <v>0</v>
      </c>
      <c r="K92" s="9">
        <f>SUMPRODUCT(Belegung[Flächenbedarf]*(K$1=Belegung[Komponente])*($H92&gt;=Belegung[Einlagerung])*(Belegung[Auslagerung]&gt;=$H92))</f>
        <v>0</v>
      </c>
      <c r="L92" s="9">
        <f>SUMPRODUCT(Belegung[Flächenbedarf]*(L$1=Belegung[Komponente])*($H92&gt;=Belegung[Einlagerung])*(Belegung[Auslagerung]&gt;=$H92))</f>
        <v>0</v>
      </c>
      <c r="M92" s="9">
        <f>SUMPRODUCT(Belegung[Flächenbedarf]*(M$1=Belegung[Komponente])*($H92&gt;=Belegung[Einlagerung])*(Belegung[Auslagerung]&gt;=$H92))</f>
        <v>72</v>
      </c>
      <c r="N92" s="9">
        <f>SUMPRODUCT(Belegung[Flächenbedarf]*(N$1=Belegung[Komponente])*($H92&gt;=Belegung[Einlagerung])*(Belegung[Auslagerung]&gt;=$H92))</f>
        <v>0</v>
      </c>
      <c r="O92" s="9">
        <f>SUMPRODUCT(Belegung[Flächenbedarf]*(O$1=Belegung[Komponente])*($H92&gt;=Belegung[Einlagerung])*(Belegung[Auslagerung]&gt;=$H92))</f>
        <v>0</v>
      </c>
      <c r="P92" s="11">
        <f t="shared" si="3"/>
        <v>72</v>
      </c>
    </row>
    <row r="93" spans="8:16" x14ac:dyDescent="0.2">
      <c r="H93" s="13">
        <f t="shared" si="4"/>
        <v>42521</v>
      </c>
      <c r="I93" s="9">
        <f>SUMPRODUCT(Belegung[Flächenbedarf]*(I$1=Belegung[Komponente])*($H93&gt;=Belegung[Einlagerung])*(Belegung[Auslagerung]&gt;=$H93))</f>
        <v>0</v>
      </c>
      <c r="J93" s="9">
        <f>SUMPRODUCT(Belegung[Flächenbedarf]*(J$1=Belegung[Komponente])*($H93&gt;=Belegung[Einlagerung])*(Belegung[Auslagerung]&gt;=$H93))</f>
        <v>0</v>
      </c>
      <c r="K93" s="9">
        <f>SUMPRODUCT(Belegung[Flächenbedarf]*(K$1=Belegung[Komponente])*($H93&gt;=Belegung[Einlagerung])*(Belegung[Auslagerung]&gt;=$H93))</f>
        <v>0</v>
      </c>
      <c r="L93" s="9">
        <f>SUMPRODUCT(Belegung[Flächenbedarf]*(L$1=Belegung[Komponente])*($H93&gt;=Belegung[Einlagerung])*(Belegung[Auslagerung]&gt;=$H93))</f>
        <v>0</v>
      </c>
      <c r="M93" s="9">
        <f>SUMPRODUCT(Belegung[Flächenbedarf]*(M$1=Belegung[Komponente])*($H93&gt;=Belegung[Einlagerung])*(Belegung[Auslagerung]&gt;=$H93))</f>
        <v>72</v>
      </c>
      <c r="N93" s="9">
        <f>SUMPRODUCT(Belegung[Flächenbedarf]*(N$1=Belegung[Komponente])*($H93&gt;=Belegung[Einlagerung])*(Belegung[Auslagerung]&gt;=$H93))</f>
        <v>0</v>
      </c>
      <c r="O93" s="9">
        <f>SUMPRODUCT(Belegung[Flächenbedarf]*(O$1=Belegung[Komponente])*($H93&gt;=Belegung[Einlagerung])*(Belegung[Auslagerung]&gt;=$H93))</f>
        <v>0</v>
      </c>
      <c r="P93" s="11">
        <f t="shared" si="3"/>
        <v>72</v>
      </c>
    </row>
    <row r="94" spans="8:16" x14ac:dyDescent="0.2">
      <c r="H94" s="13">
        <f t="shared" si="4"/>
        <v>42522</v>
      </c>
      <c r="I94" s="9">
        <f>SUMPRODUCT(Belegung[Flächenbedarf]*(I$1=Belegung[Komponente])*($H94&gt;=Belegung[Einlagerung])*(Belegung[Auslagerung]&gt;=$H94))</f>
        <v>0</v>
      </c>
      <c r="J94" s="9">
        <f>SUMPRODUCT(Belegung[Flächenbedarf]*(J$1=Belegung[Komponente])*($H94&gt;=Belegung[Einlagerung])*(Belegung[Auslagerung]&gt;=$H94))</f>
        <v>0</v>
      </c>
      <c r="K94" s="9">
        <f>SUMPRODUCT(Belegung[Flächenbedarf]*(K$1=Belegung[Komponente])*($H94&gt;=Belegung[Einlagerung])*(Belegung[Auslagerung]&gt;=$H94))</f>
        <v>0</v>
      </c>
      <c r="L94" s="9">
        <f>SUMPRODUCT(Belegung[Flächenbedarf]*(L$1=Belegung[Komponente])*($H94&gt;=Belegung[Einlagerung])*(Belegung[Auslagerung]&gt;=$H94))</f>
        <v>0</v>
      </c>
      <c r="M94" s="9">
        <f>SUMPRODUCT(Belegung[Flächenbedarf]*(M$1=Belegung[Komponente])*($H94&gt;=Belegung[Einlagerung])*(Belegung[Auslagerung]&gt;=$H94))</f>
        <v>72</v>
      </c>
      <c r="N94" s="9">
        <f>SUMPRODUCT(Belegung[Flächenbedarf]*(N$1=Belegung[Komponente])*($H94&gt;=Belegung[Einlagerung])*(Belegung[Auslagerung]&gt;=$H94))</f>
        <v>0</v>
      </c>
      <c r="O94" s="9">
        <f>SUMPRODUCT(Belegung[Flächenbedarf]*(O$1=Belegung[Komponente])*($H94&gt;=Belegung[Einlagerung])*(Belegung[Auslagerung]&gt;=$H94))</f>
        <v>0</v>
      </c>
      <c r="P94" s="11">
        <f t="shared" si="3"/>
        <v>72</v>
      </c>
    </row>
    <row r="95" spans="8:16" x14ac:dyDescent="0.2">
      <c r="H95" s="13">
        <f t="shared" si="4"/>
        <v>42523</v>
      </c>
      <c r="I95" s="9">
        <f>SUMPRODUCT(Belegung[Flächenbedarf]*(I$1=Belegung[Komponente])*($H95&gt;=Belegung[Einlagerung])*(Belegung[Auslagerung]&gt;=$H95))</f>
        <v>0</v>
      </c>
      <c r="J95" s="9">
        <f>SUMPRODUCT(Belegung[Flächenbedarf]*(J$1=Belegung[Komponente])*($H95&gt;=Belegung[Einlagerung])*(Belegung[Auslagerung]&gt;=$H95))</f>
        <v>0</v>
      </c>
      <c r="K95" s="9">
        <f>SUMPRODUCT(Belegung[Flächenbedarf]*(K$1=Belegung[Komponente])*($H95&gt;=Belegung[Einlagerung])*(Belegung[Auslagerung]&gt;=$H95))</f>
        <v>0</v>
      </c>
      <c r="L95" s="9">
        <f>SUMPRODUCT(Belegung[Flächenbedarf]*(L$1=Belegung[Komponente])*($H95&gt;=Belegung[Einlagerung])*(Belegung[Auslagerung]&gt;=$H95))</f>
        <v>0</v>
      </c>
      <c r="M95" s="9">
        <f>SUMPRODUCT(Belegung[Flächenbedarf]*(M$1=Belegung[Komponente])*($H95&gt;=Belegung[Einlagerung])*(Belegung[Auslagerung]&gt;=$H95))</f>
        <v>72</v>
      </c>
      <c r="N95" s="9">
        <f>SUMPRODUCT(Belegung[Flächenbedarf]*(N$1=Belegung[Komponente])*($H95&gt;=Belegung[Einlagerung])*(Belegung[Auslagerung]&gt;=$H95))</f>
        <v>0</v>
      </c>
      <c r="O95" s="9">
        <f>SUMPRODUCT(Belegung[Flächenbedarf]*(O$1=Belegung[Komponente])*($H95&gt;=Belegung[Einlagerung])*(Belegung[Auslagerung]&gt;=$H95))</f>
        <v>0</v>
      </c>
      <c r="P95" s="11">
        <f t="shared" si="3"/>
        <v>72</v>
      </c>
    </row>
    <row r="96" spans="8:16" x14ac:dyDescent="0.2">
      <c r="H96" s="13">
        <f t="shared" si="4"/>
        <v>42524</v>
      </c>
      <c r="I96" s="9">
        <f>SUMPRODUCT(Belegung[Flächenbedarf]*(I$1=Belegung[Komponente])*($H96&gt;=Belegung[Einlagerung])*(Belegung[Auslagerung]&gt;=$H96))</f>
        <v>0</v>
      </c>
      <c r="J96" s="9">
        <f>SUMPRODUCT(Belegung[Flächenbedarf]*(J$1=Belegung[Komponente])*($H96&gt;=Belegung[Einlagerung])*(Belegung[Auslagerung]&gt;=$H96))</f>
        <v>0</v>
      </c>
      <c r="K96" s="9">
        <f>SUMPRODUCT(Belegung[Flächenbedarf]*(K$1=Belegung[Komponente])*($H96&gt;=Belegung[Einlagerung])*(Belegung[Auslagerung]&gt;=$H96))</f>
        <v>0</v>
      </c>
      <c r="L96" s="9">
        <f>SUMPRODUCT(Belegung[Flächenbedarf]*(L$1=Belegung[Komponente])*($H96&gt;=Belegung[Einlagerung])*(Belegung[Auslagerung]&gt;=$H96))</f>
        <v>0</v>
      </c>
      <c r="M96" s="9">
        <f>SUMPRODUCT(Belegung[Flächenbedarf]*(M$1=Belegung[Komponente])*($H96&gt;=Belegung[Einlagerung])*(Belegung[Auslagerung]&gt;=$H96))</f>
        <v>72</v>
      </c>
      <c r="N96" s="9">
        <f>SUMPRODUCT(Belegung[Flächenbedarf]*(N$1=Belegung[Komponente])*($H96&gt;=Belegung[Einlagerung])*(Belegung[Auslagerung]&gt;=$H96))</f>
        <v>0</v>
      </c>
      <c r="O96" s="9">
        <f>SUMPRODUCT(Belegung[Flächenbedarf]*(O$1=Belegung[Komponente])*($H96&gt;=Belegung[Einlagerung])*(Belegung[Auslagerung]&gt;=$H96))</f>
        <v>0</v>
      </c>
      <c r="P96" s="11">
        <f t="shared" si="3"/>
        <v>72</v>
      </c>
    </row>
    <row r="97" spans="8:16" x14ac:dyDescent="0.2">
      <c r="H97" s="13">
        <f t="shared" si="4"/>
        <v>42525</v>
      </c>
      <c r="I97" s="9">
        <f>SUMPRODUCT(Belegung[Flächenbedarf]*(I$1=Belegung[Komponente])*($H97&gt;=Belegung[Einlagerung])*(Belegung[Auslagerung]&gt;=$H97))</f>
        <v>0</v>
      </c>
      <c r="J97" s="9">
        <f>SUMPRODUCT(Belegung[Flächenbedarf]*(J$1=Belegung[Komponente])*($H97&gt;=Belegung[Einlagerung])*(Belegung[Auslagerung]&gt;=$H97))</f>
        <v>0</v>
      </c>
      <c r="K97" s="9">
        <f>SUMPRODUCT(Belegung[Flächenbedarf]*(K$1=Belegung[Komponente])*($H97&gt;=Belegung[Einlagerung])*(Belegung[Auslagerung]&gt;=$H97))</f>
        <v>0</v>
      </c>
      <c r="L97" s="9">
        <f>SUMPRODUCT(Belegung[Flächenbedarf]*(L$1=Belegung[Komponente])*($H97&gt;=Belegung[Einlagerung])*(Belegung[Auslagerung]&gt;=$H97))</f>
        <v>0</v>
      </c>
      <c r="M97" s="9">
        <f>SUMPRODUCT(Belegung[Flächenbedarf]*(M$1=Belegung[Komponente])*($H97&gt;=Belegung[Einlagerung])*(Belegung[Auslagerung]&gt;=$H97))</f>
        <v>72</v>
      </c>
      <c r="N97" s="9">
        <f>SUMPRODUCT(Belegung[Flächenbedarf]*(N$1=Belegung[Komponente])*($H97&gt;=Belegung[Einlagerung])*(Belegung[Auslagerung]&gt;=$H97))</f>
        <v>0</v>
      </c>
      <c r="O97" s="9">
        <f>SUMPRODUCT(Belegung[Flächenbedarf]*(O$1=Belegung[Komponente])*($H97&gt;=Belegung[Einlagerung])*(Belegung[Auslagerung]&gt;=$H97))</f>
        <v>0</v>
      </c>
      <c r="P97" s="11">
        <f t="shared" si="3"/>
        <v>72</v>
      </c>
    </row>
    <row r="98" spans="8:16" x14ac:dyDescent="0.2">
      <c r="H98" s="13">
        <f t="shared" si="4"/>
        <v>42526</v>
      </c>
      <c r="I98" s="9">
        <f>SUMPRODUCT(Belegung[Flächenbedarf]*(I$1=Belegung[Komponente])*($H98&gt;=Belegung[Einlagerung])*(Belegung[Auslagerung]&gt;=$H98))</f>
        <v>0</v>
      </c>
      <c r="J98" s="9">
        <f>SUMPRODUCT(Belegung[Flächenbedarf]*(J$1=Belegung[Komponente])*($H98&gt;=Belegung[Einlagerung])*(Belegung[Auslagerung]&gt;=$H98))</f>
        <v>0</v>
      </c>
      <c r="K98" s="9">
        <f>SUMPRODUCT(Belegung[Flächenbedarf]*(K$1=Belegung[Komponente])*($H98&gt;=Belegung[Einlagerung])*(Belegung[Auslagerung]&gt;=$H98))</f>
        <v>0</v>
      </c>
      <c r="L98" s="9">
        <f>SUMPRODUCT(Belegung[Flächenbedarf]*(L$1=Belegung[Komponente])*($H98&gt;=Belegung[Einlagerung])*(Belegung[Auslagerung]&gt;=$H98))</f>
        <v>0</v>
      </c>
      <c r="M98" s="9">
        <f>SUMPRODUCT(Belegung[Flächenbedarf]*(M$1=Belegung[Komponente])*($H98&gt;=Belegung[Einlagerung])*(Belegung[Auslagerung]&gt;=$H98))</f>
        <v>72</v>
      </c>
      <c r="N98" s="9">
        <f>SUMPRODUCT(Belegung[Flächenbedarf]*(N$1=Belegung[Komponente])*($H98&gt;=Belegung[Einlagerung])*(Belegung[Auslagerung]&gt;=$H98))</f>
        <v>0</v>
      </c>
      <c r="O98" s="9">
        <f>SUMPRODUCT(Belegung[Flächenbedarf]*(O$1=Belegung[Komponente])*($H98&gt;=Belegung[Einlagerung])*(Belegung[Auslagerung]&gt;=$H98))</f>
        <v>0</v>
      </c>
      <c r="P98" s="11">
        <f t="shared" si="3"/>
        <v>72</v>
      </c>
    </row>
    <row r="99" spans="8:16" x14ac:dyDescent="0.2">
      <c r="H99" s="13">
        <f t="shared" si="4"/>
        <v>42527</v>
      </c>
      <c r="I99" s="9">
        <f>SUMPRODUCT(Belegung[Flächenbedarf]*(I$1=Belegung[Komponente])*($H99&gt;=Belegung[Einlagerung])*(Belegung[Auslagerung]&gt;=$H99))</f>
        <v>0</v>
      </c>
      <c r="J99" s="9">
        <f>SUMPRODUCT(Belegung[Flächenbedarf]*(J$1=Belegung[Komponente])*($H99&gt;=Belegung[Einlagerung])*(Belegung[Auslagerung]&gt;=$H99))</f>
        <v>0</v>
      </c>
      <c r="K99" s="9">
        <f>SUMPRODUCT(Belegung[Flächenbedarf]*(K$1=Belegung[Komponente])*($H99&gt;=Belegung[Einlagerung])*(Belegung[Auslagerung]&gt;=$H99))</f>
        <v>0</v>
      </c>
      <c r="L99" s="9">
        <f>SUMPRODUCT(Belegung[Flächenbedarf]*(L$1=Belegung[Komponente])*($H99&gt;=Belegung[Einlagerung])*(Belegung[Auslagerung]&gt;=$H99))</f>
        <v>0</v>
      </c>
      <c r="M99" s="9">
        <f>SUMPRODUCT(Belegung[Flächenbedarf]*(M$1=Belegung[Komponente])*($H99&gt;=Belegung[Einlagerung])*(Belegung[Auslagerung]&gt;=$H99))</f>
        <v>72</v>
      </c>
      <c r="N99" s="9">
        <f>SUMPRODUCT(Belegung[Flächenbedarf]*(N$1=Belegung[Komponente])*($H99&gt;=Belegung[Einlagerung])*(Belegung[Auslagerung]&gt;=$H99))</f>
        <v>0</v>
      </c>
      <c r="O99" s="9">
        <f>SUMPRODUCT(Belegung[Flächenbedarf]*(O$1=Belegung[Komponente])*($H99&gt;=Belegung[Einlagerung])*(Belegung[Auslagerung]&gt;=$H99))</f>
        <v>0</v>
      </c>
      <c r="P99" s="11">
        <f t="shared" si="3"/>
        <v>72</v>
      </c>
    </row>
    <row r="100" spans="8:16" x14ac:dyDescent="0.2">
      <c r="H100" s="13">
        <f t="shared" si="4"/>
        <v>42528</v>
      </c>
      <c r="I100" s="9">
        <f>SUMPRODUCT(Belegung[Flächenbedarf]*(I$1=Belegung[Komponente])*($H100&gt;=Belegung[Einlagerung])*(Belegung[Auslagerung]&gt;=$H100))</f>
        <v>0</v>
      </c>
      <c r="J100" s="9">
        <f>SUMPRODUCT(Belegung[Flächenbedarf]*(J$1=Belegung[Komponente])*($H100&gt;=Belegung[Einlagerung])*(Belegung[Auslagerung]&gt;=$H100))</f>
        <v>0</v>
      </c>
      <c r="K100" s="9">
        <f>SUMPRODUCT(Belegung[Flächenbedarf]*(K$1=Belegung[Komponente])*($H100&gt;=Belegung[Einlagerung])*(Belegung[Auslagerung]&gt;=$H100))</f>
        <v>0</v>
      </c>
      <c r="L100" s="9">
        <f>SUMPRODUCT(Belegung[Flächenbedarf]*(L$1=Belegung[Komponente])*($H100&gt;=Belegung[Einlagerung])*(Belegung[Auslagerung]&gt;=$H100))</f>
        <v>0</v>
      </c>
      <c r="M100" s="9">
        <f>SUMPRODUCT(Belegung[Flächenbedarf]*(M$1=Belegung[Komponente])*($H100&gt;=Belegung[Einlagerung])*(Belegung[Auslagerung]&gt;=$H100))</f>
        <v>72</v>
      </c>
      <c r="N100" s="9">
        <f>SUMPRODUCT(Belegung[Flächenbedarf]*(N$1=Belegung[Komponente])*($H100&gt;=Belegung[Einlagerung])*(Belegung[Auslagerung]&gt;=$H100))</f>
        <v>0</v>
      </c>
      <c r="O100" s="9">
        <f>SUMPRODUCT(Belegung[Flächenbedarf]*(O$1=Belegung[Komponente])*($H100&gt;=Belegung[Einlagerung])*(Belegung[Auslagerung]&gt;=$H100))</f>
        <v>0</v>
      </c>
      <c r="P100" s="11">
        <f t="shared" si="3"/>
        <v>72</v>
      </c>
    </row>
    <row r="101" spans="8:16" x14ac:dyDescent="0.2">
      <c r="H101" s="13">
        <f t="shared" si="4"/>
        <v>42529</v>
      </c>
      <c r="I101" s="9">
        <f>SUMPRODUCT(Belegung[Flächenbedarf]*(I$1=Belegung[Komponente])*($H101&gt;=Belegung[Einlagerung])*(Belegung[Auslagerung]&gt;=$H101))</f>
        <v>0</v>
      </c>
      <c r="J101" s="9">
        <f>SUMPRODUCT(Belegung[Flächenbedarf]*(J$1=Belegung[Komponente])*($H101&gt;=Belegung[Einlagerung])*(Belegung[Auslagerung]&gt;=$H101))</f>
        <v>0</v>
      </c>
      <c r="K101" s="9">
        <f>SUMPRODUCT(Belegung[Flächenbedarf]*(K$1=Belegung[Komponente])*($H101&gt;=Belegung[Einlagerung])*(Belegung[Auslagerung]&gt;=$H101))</f>
        <v>0</v>
      </c>
      <c r="L101" s="9">
        <f>SUMPRODUCT(Belegung[Flächenbedarf]*(L$1=Belegung[Komponente])*($H101&gt;=Belegung[Einlagerung])*(Belegung[Auslagerung]&gt;=$H101))</f>
        <v>0</v>
      </c>
      <c r="M101" s="9">
        <f>SUMPRODUCT(Belegung[Flächenbedarf]*(M$1=Belegung[Komponente])*($H101&gt;=Belegung[Einlagerung])*(Belegung[Auslagerung]&gt;=$H101))</f>
        <v>72</v>
      </c>
      <c r="N101" s="9">
        <f>SUMPRODUCT(Belegung[Flächenbedarf]*(N$1=Belegung[Komponente])*($H101&gt;=Belegung[Einlagerung])*(Belegung[Auslagerung]&gt;=$H101))</f>
        <v>0</v>
      </c>
      <c r="O101" s="9">
        <f>SUMPRODUCT(Belegung[Flächenbedarf]*(O$1=Belegung[Komponente])*($H101&gt;=Belegung[Einlagerung])*(Belegung[Auslagerung]&gt;=$H101))</f>
        <v>0</v>
      </c>
      <c r="P101" s="11">
        <f t="shared" si="3"/>
        <v>72</v>
      </c>
    </row>
    <row r="102" spans="8:16" x14ac:dyDescent="0.2">
      <c r="H102" s="13">
        <f t="shared" si="4"/>
        <v>42530</v>
      </c>
      <c r="I102" s="9">
        <f>SUMPRODUCT(Belegung[Flächenbedarf]*(I$1=Belegung[Komponente])*($H102&gt;=Belegung[Einlagerung])*(Belegung[Auslagerung]&gt;=$H102))</f>
        <v>0</v>
      </c>
      <c r="J102" s="9">
        <f>SUMPRODUCT(Belegung[Flächenbedarf]*(J$1=Belegung[Komponente])*($H102&gt;=Belegung[Einlagerung])*(Belegung[Auslagerung]&gt;=$H102))</f>
        <v>36</v>
      </c>
      <c r="K102" s="9">
        <f>SUMPRODUCT(Belegung[Flächenbedarf]*(K$1=Belegung[Komponente])*($H102&gt;=Belegung[Einlagerung])*(Belegung[Auslagerung]&gt;=$H102))</f>
        <v>0</v>
      </c>
      <c r="L102" s="9">
        <f>SUMPRODUCT(Belegung[Flächenbedarf]*(L$1=Belegung[Komponente])*($H102&gt;=Belegung[Einlagerung])*(Belegung[Auslagerung]&gt;=$H102))</f>
        <v>0</v>
      </c>
      <c r="M102" s="9">
        <f>SUMPRODUCT(Belegung[Flächenbedarf]*(M$1=Belegung[Komponente])*($H102&gt;=Belegung[Einlagerung])*(Belegung[Auslagerung]&gt;=$H102))</f>
        <v>72</v>
      </c>
      <c r="N102" s="9">
        <f>SUMPRODUCT(Belegung[Flächenbedarf]*(N$1=Belegung[Komponente])*($H102&gt;=Belegung[Einlagerung])*(Belegung[Auslagerung]&gt;=$H102))</f>
        <v>0</v>
      </c>
      <c r="O102" s="9">
        <f>SUMPRODUCT(Belegung[Flächenbedarf]*(O$1=Belegung[Komponente])*($H102&gt;=Belegung[Einlagerung])*(Belegung[Auslagerung]&gt;=$H102))</f>
        <v>0</v>
      </c>
      <c r="P102" s="11">
        <f t="shared" si="3"/>
        <v>108</v>
      </c>
    </row>
    <row r="103" spans="8:16" x14ac:dyDescent="0.2">
      <c r="H103" s="13">
        <f t="shared" si="4"/>
        <v>42531</v>
      </c>
      <c r="I103" s="9">
        <f>SUMPRODUCT(Belegung[Flächenbedarf]*(I$1=Belegung[Komponente])*($H103&gt;=Belegung[Einlagerung])*(Belegung[Auslagerung]&gt;=$H103))</f>
        <v>0</v>
      </c>
      <c r="J103" s="9">
        <f>SUMPRODUCT(Belegung[Flächenbedarf]*(J$1=Belegung[Komponente])*($H103&gt;=Belegung[Einlagerung])*(Belegung[Auslagerung]&gt;=$H103))</f>
        <v>36</v>
      </c>
      <c r="K103" s="9">
        <f>SUMPRODUCT(Belegung[Flächenbedarf]*(K$1=Belegung[Komponente])*($H103&gt;=Belegung[Einlagerung])*(Belegung[Auslagerung]&gt;=$H103))</f>
        <v>0</v>
      </c>
      <c r="L103" s="9">
        <f>SUMPRODUCT(Belegung[Flächenbedarf]*(L$1=Belegung[Komponente])*($H103&gt;=Belegung[Einlagerung])*(Belegung[Auslagerung]&gt;=$H103))</f>
        <v>0</v>
      </c>
      <c r="M103" s="9">
        <f>SUMPRODUCT(Belegung[Flächenbedarf]*(M$1=Belegung[Komponente])*($H103&gt;=Belegung[Einlagerung])*(Belegung[Auslagerung]&gt;=$H103))</f>
        <v>72</v>
      </c>
      <c r="N103" s="9">
        <f>SUMPRODUCT(Belegung[Flächenbedarf]*(N$1=Belegung[Komponente])*($H103&gt;=Belegung[Einlagerung])*(Belegung[Auslagerung]&gt;=$H103))</f>
        <v>0</v>
      </c>
      <c r="O103" s="9">
        <f>SUMPRODUCT(Belegung[Flächenbedarf]*(O$1=Belegung[Komponente])*($H103&gt;=Belegung[Einlagerung])*(Belegung[Auslagerung]&gt;=$H103))</f>
        <v>0</v>
      </c>
      <c r="P103" s="11">
        <f t="shared" si="3"/>
        <v>108</v>
      </c>
    </row>
    <row r="104" spans="8:16" x14ac:dyDescent="0.2">
      <c r="H104" s="13">
        <f t="shared" si="4"/>
        <v>42532</v>
      </c>
      <c r="I104" s="9">
        <f>SUMPRODUCT(Belegung[Flächenbedarf]*(I$1=Belegung[Komponente])*($H104&gt;=Belegung[Einlagerung])*(Belegung[Auslagerung]&gt;=$H104))</f>
        <v>0</v>
      </c>
      <c r="J104" s="9">
        <f>SUMPRODUCT(Belegung[Flächenbedarf]*(J$1=Belegung[Komponente])*($H104&gt;=Belegung[Einlagerung])*(Belegung[Auslagerung]&gt;=$H104))</f>
        <v>36</v>
      </c>
      <c r="K104" s="9">
        <f>SUMPRODUCT(Belegung[Flächenbedarf]*(K$1=Belegung[Komponente])*($H104&gt;=Belegung[Einlagerung])*(Belegung[Auslagerung]&gt;=$H104))</f>
        <v>0</v>
      </c>
      <c r="L104" s="9">
        <f>SUMPRODUCT(Belegung[Flächenbedarf]*(L$1=Belegung[Komponente])*($H104&gt;=Belegung[Einlagerung])*(Belegung[Auslagerung]&gt;=$H104))</f>
        <v>0</v>
      </c>
      <c r="M104" s="9">
        <f>SUMPRODUCT(Belegung[Flächenbedarf]*(M$1=Belegung[Komponente])*($H104&gt;=Belegung[Einlagerung])*(Belegung[Auslagerung]&gt;=$H104))</f>
        <v>72</v>
      </c>
      <c r="N104" s="9">
        <f>SUMPRODUCT(Belegung[Flächenbedarf]*(N$1=Belegung[Komponente])*($H104&gt;=Belegung[Einlagerung])*(Belegung[Auslagerung]&gt;=$H104))</f>
        <v>0</v>
      </c>
      <c r="O104" s="9">
        <f>SUMPRODUCT(Belegung[Flächenbedarf]*(O$1=Belegung[Komponente])*($H104&gt;=Belegung[Einlagerung])*(Belegung[Auslagerung]&gt;=$H104))</f>
        <v>0</v>
      </c>
      <c r="P104" s="11">
        <f t="shared" si="3"/>
        <v>108</v>
      </c>
    </row>
    <row r="105" spans="8:16" x14ac:dyDescent="0.2">
      <c r="H105" s="13">
        <f t="shared" si="4"/>
        <v>42533</v>
      </c>
      <c r="I105" s="9">
        <f>SUMPRODUCT(Belegung[Flächenbedarf]*(I$1=Belegung[Komponente])*($H105&gt;=Belegung[Einlagerung])*(Belegung[Auslagerung]&gt;=$H105))</f>
        <v>0</v>
      </c>
      <c r="J105" s="9">
        <f>SUMPRODUCT(Belegung[Flächenbedarf]*(J$1=Belegung[Komponente])*($H105&gt;=Belegung[Einlagerung])*(Belegung[Auslagerung]&gt;=$H105))</f>
        <v>36</v>
      </c>
      <c r="K105" s="9">
        <f>SUMPRODUCT(Belegung[Flächenbedarf]*(K$1=Belegung[Komponente])*($H105&gt;=Belegung[Einlagerung])*(Belegung[Auslagerung]&gt;=$H105))</f>
        <v>0</v>
      </c>
      <c r="L105" s="9">
        <f>SUMPRODUCT(Belegung[Flächenbedarf]*(L$1=Belegung[Komponente])*($H105&gt;=Belegung[Einlagerung])*(Belegung[Auslagerung]&gt;=$H105))</f>
        <v>0</v>
      </c>
      <c r="M105" s="9">
        <f>SUMPRODUCT(Belegung[Flächenbedarf]*(M$1=Belegung[Komponente])*($H105&gt;=Belegung[Einlagerung])*(Belegung[Auslagerung]&gt;=$H105))</f>
        <v>72</v>
      </c>
      <c r="N105" s="9">
        <f>SUMPRODUCT(Belegung[Flächenbedarf]*(N$1=Belegung[Komponente])*($H105&gt;=Belegung[Einlagerung])*(Belegung[Auslagerung]&gt;=$H105))</f>
        <v>0</v>
      </c>
      <c r="O105" s="9">
        <f>SUMPRODUCT(Belegung[Flächenbedarf]*(O$1=Belegung[Komponente])*($H105&gt;=Belegung[Einlagerung])*(Belegung[Auslagerung]&gt;=$H105))</f>
        <v>0</v>
      </c>
      <c r="P105" s="11">
        <f t="shared" si="3"/>
        <v>108</v>
      </c>
    </row>
    <row r="106" spans="8:16" x14ac:dyDescent="0.2">
      <c r="H106" s="13">
        <f t="shared" si="4"/>
        <v>42534</v>
      </c>
      <c r="I106" s="9">
        <f>SUMPRODUCT(Belegung[Flächenbedarf]*(I$1=Belegung[Komponente])*($H106&gt;=Belegung[Einlagerung])*(Belegung[Auslagerung]&gt;=$H106))</f>
        <v>0</v>
      </c>
      <c r="J106" s="9">
        <f>SUMPRODUCT(Belegung[Flächenbedarf]*(J$1=Belegung[Komponente])*($H106&gt;=Belegung[Einlagerung])*(Belegung[Auslagerung]&gt;=$H106))</f>
        <v>36</v>
      </c>
      <c r="K106" s="9">
        <f>SUMPRODUCT(Belegung[Flächenbedarf]*(K$1=Belegung[Komponente])*($H106&gt;=Belegung[Einlagerung])*(Belegung[Auslagerung]&gt;=$H106))</f>
        <v>0</v>
      </c>
      <c r="L106" s="9">
        <f>SUMPRODUCT(Belegung[Flächenbedarf]*(L$1=Belegung[Komponente])*($H106&gt;=Belegung[Einlagerung])*(Belegung[Auslagerung]&gt;=$H106))</f>
        <v>0</v>
      </c>
      <c r="M106" s="9">
        <f>SUMPRODUCT(Belegung[Flächenbedarf]*(M$1=Belegung[Komponente])*($H106&gt;=Belegung[Einlagerung])*(Belegung[Auslagerung]&gt;=$H106))</f>
        <v>72</v>
      </c>
      <c r="N106" s="9">
        <f>SUMPRODUCT(Belegung[Flächenbedarf]*(N$1=Belegung[Komponente])*($H106&gt;=Belegung[Einlagerung])*(Belegung[Auslagerung]&gt;=$H106))</f>
        <v>0</v>
      </c>
      <c r="O106" s="9">
        <f>SUMPRODUCT(Belegung[Flächenbedarf]*(O$1=Belegung[Komponente])*($H106&gt;=Belegung[Einlagerung])*(Belegung[Auslagerung]&gt;=$H106))</f>
        <v>0</v>
      </c>
      <c r="P106" s="11">
        <f t="shared" si="3"/>
        <v>108</v>
      </c>
    </row>
    <row r="107" spans="8:16" x14ac:dyDescent="0.2">
      <c r="H107" s="13">
        <f t="shared" si="4"/>
        <v>42535</v>
      </c>
      <c r="I107" s="9">
        <f>SUMPRODUCT(Belegung[Flächenbedarf]*(I$1=Belegung[Komponente])*($H107&gt;=Belegung[Einlagerung])*(Belegung[Auslagerung]&gt;=$H107))</f>
        <v>0</v>
      </c>
      <c r="J107" s="9">
        <f>SUMPRODUCT(Belegung[Flächenbedarf]*(J$1=Belegung[Komponente])*($H107&gt;=Belegung[Einlagerung])*(Belegung[Auslagerung]&gt;=$H107))</f>
        <v>36</v>
      </c>
      <c r="K107" s="9">
        <f>SUMPRODUCT(Belegung[Flächenbedarf]*(K$1=Belegung[Komponente])*($H107&gt;=Belegung[Einlagerung])*(Belegung[Auslagerung]&gt;=$H107))</f>
        <v>0</v>
      </c>
      <c r="L107" s="9">
        <f>SUMPRODUCT(Belegung[Flächenbedarf]*(L$1=Belegung[Komponente])*($H107&gt;=Belegung[Einlagerung])*(Belegung[Auslagerung]&gt;=$H107))</f>
        <v>0</v>
      </c>
      <c r="M107" s="9">
        <f>SUMPRODUCT(Belegung[Flächenbedarf]*(M$1=Belegung[Komponente])*($H107&gt;=Belegung[Einlagerung])*(Belegung[Auslagerung]&gt;=$H107))</f>
        <v>72</v>
      </c>
      <c r="N107" s="9">
        <f>SUMPRODUCT(Belegung[Flächenbedarf]*(N$1=Belegung[Komponente])*($H107&gt;=Belegung[Einlagerung])*(Belegung[Auslagerung]&gt;=$H107))</f>
        <v>0</v>
      </c>
      <c r="O107" s="9">
        <f>SUMPRODUCT(Belegung[Flächenbedarf]*(O$1=Belegung[Komponente])*($H107&gt;=Belegung[Einlagerung])*(Belegung[Auslagerung]&gt;=$H107))</f>
        <v>0</v>
      </c>
      <c r="P107" s="11">
        <f t="shared" si="3"/>
        <v>108</v>
      </c>
    </row>
    <row r="108" spans="8:16" x14ac:dyDescent="0.2">
      <c r="H108" s="13">
        <f t="shared" si="4"/>
        <v>42536</v>
      </c>
      <c r="I108" s="9">
        <f>SUMPRODUCT(Belegung[Flächenbedarf]*(I$1=Belegung[Komponente])*($H108&gt;=Belegung[Einlagerung])*(Belegung[Auslagerung]&gt;=$H108))</f>
        <v>0</v>
      </c>
      <c r="J108" s="9">
        <f>SUMPRODUCT(Belegung[Flächenbedarf]*(J$1=Belegung[Komponente])*($H108&gt;=Belegung[Einlagerung])*(Belegung[Auslagerung]&gt;=$H108))</f>
        <v>36</v>
      </c>
      <c r="K108" s="9">
        <f>SUMPRODUCT(Belegung[Flächenbedarf]*(K$1=Belegung[Komponente])*($H108&gt;=Belegung[Einlagerung])*(Belegung[Auslagerung]&gt;=$H108))</f>
        <v>0</v>
      </c>
      <c r="L108" s="9">
        <f>SUMPRODUCT(Belegung[Flächenbedarf]*(L$1=Belegung[Komponente])*($H108&gt;=Belegung[Einlagerung])*(Belegung[Auslagerung]&gt;=$H108))</f>
        <v>0</v>
      </c>
      <c r="M108" s="9">
        <f>SUMPRODUCT(Belegung[Flächenbedarf]*(M$1=Belegung[Komponente])*($H108&gt;=Belegung[Einlagerung])*(Belegung[Auslagerung]&gt;=$H108))</f>
        <v>72</v>
      </c>
      <c r="N108" s="9">
        <f>SUMPRODUCT(Belegung[Flächenbedarf]*(N$1=Belegung[Komponente])*($H108&gt;=Belegung[Einlagerung])*(Belegung[Auslagerung]&gt;=$H108))</f>
        <v>0</v>
      </c>
      <c r="O108" s="9">
        <f>SUMPRODUCT(Belegung[Flächenbedarf]*(O$1=Belegung[Komponente])*($H108&gt;=Belegung[Einlagerung])*(Belegung[Auslagerung]&gt;=$H108))</f>
        <v>0</v>
      </c>
      <c r="P108" s="11">
        <f t="shared" si="3"/>
        <v>108</v>
      </c>
    </row>
    <row r="109" spans="8:16" x14ac:dyDescent="0.2">
      <c r="H109" s="13">
        <f t="shared" si="4"/>
        <v>42537</v>
      </c>
      <c r="I109" s="9">
        <f>SUMPRODUCT(Belegung[Flächenbedarf]*(I$1=Belegung[Komponente])*($H109&gt;=Belegung[Einlagerung])*(Belegung[Auslagerung]&gt;=$H109))</f>
        <v>0</v>
      </c>
      <c r="J109" s="9">
        <f>SUMPRODUCT(Belegung[Flächenbedarf]*(J$1=Belegung[Komponente])*($H109&gt;=Belegung[Einlagerung])*(Belegung[Auslagerung]&gt;=$H109))</f>
        <v>36</v>
      </c>
      <c r="K109" s="9">
        <f>SUMPRODUCT(Belegung[Flächenbedarf]*(K$1=Belegung[Komponente])*($H109&gt;=Belegung[Einlagerung])*(Belegung[Auslagerung]&gt;=$H109))</f>
        <v>0</v>
      </c>
      <c r="L109" s="9">
        <f>SUMPRODUCT(Belegung[Flächenbedarf]*(L$1=Belegung[Komponente])*($H109&gt;=Belegung[Einlagerung])*(Belegung[Auslagerung]&gt;=$H109))</f>
        <v>0</v>
      </c>
      <c r="M109" s="9">
        <f>SUMPRODUCT(Belegung[Flächenbedarf]*(M$1=Belegung[Komponente])*($H109&gt;=Belegung[Einlagerung])*(Belegung[Auslagerung]&gt;=$H109))</f>
        <v>72</v>
      </c>
      <c r="N109" s="9">
        <f>SUMPRODUCT(Belegung[Flächenbedarf]*(N$1=Belegung[Komponente])*($H109&gt;=Belegung[Einlagerung])*(Belegung[Auslagerung]&gt;=$H109))</f>
        <v>0</v>
      </c>
      <c r="O109" s="9">
        <f>SUMPRODUCT(Belegung[Flächenbedarf]*(O$1=Belegung[Komponente])*($H109&gt;=Belegung[Einlagerung])*(Belegung[Auslagerung]&gt;=$H109))</f>
        <v>0</v>
      </c>
      <c r="P109" s="11">
        <f t="shared" si="3"/>
        <v>108</v>
      </c>
    </row>
    <row r="110" spans="8:16" x14ac:dyDescent="0.2">
      <c r="H110" s="13">
        <f t="shared" si="4"/>
        <v>42538</v>
      </c>
      <c r="I110" s="9">
        <f>SUMPRODUCT(Belegung[Flächenbedarf]*(I$1=Belegung[Komponente])*($H110&gt;=Belegung[Einlagerung])*(Belegung[Auslagerung]&gt;=$H110))</f>
        <v>0</v>
      </c>
      <c r="J110" s="9">
        <f>SUMPRODUCT(Belegung[Flächenbedarf]*(J$1=Belegung[Komponente])*($H110&gt;=Belegung[Einlagerung])*(Belegung[Auslagerung]&gt;=$H110))</f>
        <v>36</v>
      </c>
      <c r="K110" s="9">
        <f>SUMPRODUCT(Belegung[Flächenbedarf]*(K$1=Belegung[Komponente])*($H110&gt;=Belegung[Einlagerung])*(Belegung[Auslagerung]&gt;=$H110))</f>
        <v>0</v>
      </c>
      <c r="L110" s="9">
        <f>SUMPRODUCT(Belegung[Flächenbedarf]*(L$1=Belegung[Komponente])*($H110&gt;=Belegung[Einlagerung])*(Belegung[Auslagerung]&gt;=$H110))</f>
        <v>0</v>
      </c>
      <c r="M110" s="9">
        <f>SUMPRODUCT(Belegung[Flächenbedarf]*(M$1=Belegung[Komponente])*($H110&gt;=Belegung[Einlagerung])*(Belegung[Auslagerung]&gt;=$H110))</f>
        <v>72</v>
      </c>
      <c r="N110" s="9">
        <f>SUMPRODUCT(Belegung[Flächenbedarf]*(N$1=Belegung[Komponente])*($H110&gt;=Belegung[Einlagerung])*(Belegung[Auslagerung]&gt;=$H110))</f>
        <v>0</v>
      </c>
      <c r="O110" s="9">
        <f>SUMPRODUCT(Belegung[Flächenbedarf]*(O$1=Belegung[Komponente])*($H110&gt;=Belegung[Einlagerung])*(Belegung[Auslagerung]&gt;=$H110))</f>
        <v>0</v>
      </c>
      <c r="P110" s="11">
        <f t="shared" si="3"/>
        <v>108</v>
      </c>
    </row>
    <row r="111" spans="8:16" x14ac:dyDescent="0.2">
      <c r="H111" s="13">
        <f t="shared" si="4"/>
        <v>42539</v>
      </c>
      <c r="I111" s="9">
        <f>SUMPRODUCT(Belegung[Flächenbedarf]*(I$1=Belegung[Komponente])*($H111&gt;=Belegung[Einlagerung])*(Belegung[Auslagerung]&gt;=$H111))</f>
        <v>0</v>
      </c>
      <c r="J111" s="9">
        <f>SUMPRODUCT(Belegung[Flächenbedarf]*(J$1=Belegung[Komponente])*($H111&gt;=Belegung[Einlagerung])*(Belegung[Auslagerung]&gt;=$H111))</f>
        <v>36</v>
      </c>
      <c r="K111" s="9">
        <f>SUMPRODUCT(Belegung[Flächenbedarf]*(K$1=Belegung[Komponente])*($H111&gt;=Belegung[Einlagerung])*(Belegung[Auslagerung]&gt;=$H111))</f>
        <v>0</v>
      </c>
      <c r="L111" s="9">
        <f>SUMPRODUCT(Belegung[Flächenbedarf]*(L$1=Belegung[Komponente])*($H111&gt;=Belegung[Einlagerung])*(Belegung[Auslagerung]&gt;=$H111))</f>
        <v>0</v>
      </c>
      <c r="M111" s="9">
        <f>SUMPRODUCT(Belegung[Flächenbedarf]*(M$1=Belegung[Komponente])*($H111&gt;=Belegung[Einlagerung])*(Belegung[Auslagerung]&gt;=$H111))</f>
        <v>72</v>
      </c>
      <c r="N111" s="9">
        <f>SUMPRODUCT(Belegung[Flächenbedarf]*(N$1=Belegung[Komponente])*($H111&gt;=Belegung[Einlagerung])*(Belegung[Auslagerung]&gt;=$H111))</f>
        <v>0</v>
      </c>
      <c r="O111" s="9">
        <f>SUMPRODUCT(Belegung[Flächenbedarf]*(O$1=Belegung[Komponente])*($H111&gt;=Belegung[Einlagerung])*(Belegung[Auslagerung]&gt;=$H111))</f>
        <v>0</v>
      </c>
      <c r="P111" s="11">
        <f t="shared" si="3"/>
        <v>108</v>
      </c>
    </row>
    <row r="112" spans="8:16" x14ac:dyDescent="0.2">
      <c r="H112" s="13">
        <f t="shared" si="4"/>
        <v>42540</v>
      </c>
      <c r="I112" s="9">
        <f>SUMPRODUCT(Belegung[Flächenbedarf]*(I$1=Belegung[Komponente])*($H112&gt;=Belegung[Einlagerung])*(Belegung[Auslagerung]&gt;=$H112))</f>
        <v>0</v>
      </c>
      <c r="J112" s="9">
        <f>SUMPRODUCT(Belegung[Flächenbedarf]*(J$1=Belegung[Komponente])*($H112&gt;=Belegung[Einlagerung])*(Belegung[Auslagerung]&gt;=$H112))</f>
        <v>36</v>
      </c>
      <c r="K112" s="9">
        <f>SUMPRODUCT(Belegung[Flächenbedarf]*(K$1=Belegung[Komponente])*($H112&gt;=Belegung[Einlagerung])*(Belegung[Auslagerung]&gt;=$H112))</f>
        <v>0</v>
      </c>
      <c r="L112" s="9">
        <f>SUMPRODUCT(Belegung[Flächenbedarf]*(L$1=Belegung[Komponente])*($H112&gt;=Belegung[Einlagerung])*(Belegung[Auslagerung]&gt;=$H112))</f>
        <v>0</v>
      </c>
      <c r="M112" s="9">
        <f>SUMPRODUCT(Belegung[Flächenbedarf]*(M$1=Belegung[Komponente])*($H112&gt;=Belegung[Einlagerung])*(Belegung[Auslagerung]&gt;=$H112))</f>
        <v>72</v>
      </c>
      <c r="N112" s="9">
        <f>SUMPRODUCT(Belegung[Flächenbedarf]*(N$1=Belegung[Komponente])*($H112&gt;=Belegung[Einlagerung])*(Belegung[Auslagerung]&gt;=$H112))</f>
        <v>0</v>
      </c>
      <c r="O112" s="9">
        <f>SUMPRODUCT(Belegung[Flächenbedarf]*(O$1=Belegung[Komponente])*($H112&gt;=Belegung[Einlagerung])*(Belegung[Auslagerung]&gt;=$H112))</f>
        <v>0</v>
      </c>
      <c r="P112" s="11">
        <f t="shared" si="3"/>
        <v>108</v>
      </c>
    </row>
    <row r="113" spans="8:16" x14ac:dyDescent="0.2">
      <c r="H113" s="13">
        <f t="shared" si="4"/>
        <v>42541</v>
      </c>
      <c r="I113" s="9">
        <f>SUMPRODUCT(Belegung[Flächenbedarf]*(I$1=Belegung[Komponente])*($H113&gt;=Belegung[Einlagerung])*(Belegung[Auslagerung]&gt;=$H113))</f>
        <v>0</v>
      </c>
      <c r="J113" s="9">
        <f>SUMPRODUCT(Belegung[Flächenbedarf]*(J$1=Belegung[Komponente])*($H113&gt;=Belegung[Einlagerung])*(Belegung[Auslagerung]&gt;=$H113))</f>
        <v>36</v>
      </c>
      <c r="K113" s="9">
        <f>SUMPRODUCT(Belegung[Flächenbedarf]*(K$1=Belegung[Komponente])*($H113&gt;=Belegung[Einlagerung])*(Belegung[Auslagerung]&gt;=$H113))</f>
        <v>0</v>
      </c>
      <c r="L113" s="9">
        <f>SUMPRODUCT(Belegung[Flächenbedarf]*(L$1=Belegung[Komponente])*($H113&gt;=Belegung[Einlagerung])*(Belegung[Auslagerung]&gt;=$H113))</f>
        <v>0</v>
      </c>
      <c r="M113" s="9">
        <f>SUMPRODUCT(Belegung[Flächenbedarf]*(M$1=Belegung[Komponente])*($H113&gt;=Belegung[Einlagerung])*(Belegung[Auslagerung]&gt;=$H113))</f>
        <v>72</v>
      </c>
      <c r="N113" s="9">
        <f>SUMPRODUCT(Belegung[Flächenbedarf]*(N$1=Belegung[Komponente])*($H113&gt;=Belegung[Einlagerung])*(Belegung[Auslagerung]&gt;=$H113))</f>
        <v>0</v>
      </c>
      <c r="O113" s="9">
        <f>SUMPRODUCT(Belegung[Flächenbedarf]*(O$1=Belegung[Komponente])*($H113&gt;=Belegung[Einlagerung])*(Belegung[Auslagerung]&gt;=$H113))</f>
        <v>0</v>
      </c>
      <c r="P113" s="11">
        <f t="shared" si="3"/>
        <v>108</v>
      </c>
    </row>
    <row r="114" spans="8:16" x14ac:dyDescent="0.2">
      <c r="H114" s="13">
        <f t="shared" si="4"/>
        <v>42542</v>
      </c>
      <c r="I114" s="9">
        <f>SUMPRODUCT(Belegung[Flächenbedarf]*(I$1=Belegung[Komponente])*($H114&gt;=Belegung[Einlagerung])*(Belegung[Auslagerung]&gt;=$H114))</f>
        <v>0</v>
      </c>
      <c r="J114" s="9">
        <f>SUMPRODUCT(Belegung[Flächenbedarf]*(J$1=Belegung[Komponente])*($H114&gt;=Belegung[Einlagerung])*(Belegung[Auslagerung]&gt;=$H114))</f>
        <v>36</v>
      </c>
      <c r="K114" s="9">
        <f>SUMPRODUCT(Belegung[Flächenbedarf]*(K$1=Belegung[Komponente])*($H114&gt;=Belegung[Einlagerung])*(Belegung[Auslagerung]&gt;=$H114))</f>
        <v>0</v>
      </c>
      <c r="L114" s="9">
        <f>SUMPRODUCT(Belegung[Flächenbedarf]*(L$1=Belegung[Komponente])*($H114&gt;=Belegung[Einlagerung])*(Belegung[Auslagerung]&gt;=$H114))</f>
        <v>0</v>
      </c>
      <c r="M114" s="9">
        <f>SUMPRODUCT(Belegung[Flächenbedarf]*(M$1=Belegung[Komponente])*($H114&gt;=Belegung[Einlagerung])*(Belegung[Auslagerung]&gt;=$H114))</f>
        <v>72</v>
      </c>
      <c r="N114" s="9">
        <f>SUMPRODUCT(Belegung[Flächenbedarf]*(N$1=Belegung[Komponente])*($H114&gt;=Belegung[Einlagerung])*(Belegung[Auslagerung]&gt;=$H114))</f>
        <v>0</v>
      </c>
      <c r="O114" s="9">
        <f>SUMPRODUCT(Belegung[Flächenbedarf]*(O$1=Belegung[Komponente])*($H114&gt;=Belegung[Einlagerung])*(Belegung[Auslagerung]&gt;=$H114))</f>
        <v>0</v>
      </c>
      <c r="P114" s="11">
        <f t="shared" si="3"/>
        <v>108</v>
      </c>
    </row>
    <row r="115" spans="8:16" x14ac:dyDescent="0.2">
      <c r="H115" s="13">
        <f t="shared" si="4"/>
        <v>42543</v>
      </c>
      <c r="I115" s="9">
        <f>SUMPRODUCT(Belegung[Flächenbedarf]*(I$1=Belegung[Komponente])*($H115&gt;=Belegung[Einlagerung])*(Belegung[Auslagerung]&gt;=$H115))</f>
        <v>0</v>
      </c>
      <c r="J115" s="9">
        <f>SUMPRODUCT(Belegung[Flächenbedarf]*(J$1=Belegung[Komponente])*($H115&gt;=Belegung[Einlagerung])*(Belegung[Auslagerung]&gt;=$H115))</f>
        <v>36</v>
      </c>
      <c r="K115" s="9">
        <f>SUMPRODUCT(Belegung[Flächenbedarf]*(K$1=Belegung[Komponente])*($H115&gt;=Belegung[Einlagerung])*(Belegung[Auslagerung]&gt;=$H115))</f>
        <v>0</v>
      </c>
      <c r="L115" s="9">
        <f>SUMPRODUCT(Belegung[Flächenbedarf]*(L$1=Belegung[Komponente])*($H115&gt;=Belegung[Einlagerung])*(Belegung[Auslagerung]&gt;=$H115))</f>
        <v>0</v>
      </c>
      <c r="M115" s="9">
        <f>SUMPRODUCT(Belegung[Flächenbedarf]*(M$1=Belegung[Komponente])*($H115&gt;=Belegung[Einlagerung])*(Belegung[Auslagerung]&gt;=$H115))</f>
        <v>72</v>
      </c>
      <c r="N115" s="9">
        <f>SUMPRODUCT(Belegung[Flächenbedarf]*(N$1=Belegung[Komponente])*($H115&gt;=Belegung[Einlagerung])*(Belegung[Auslagerung]&gt;=$H115))</f>
        <v>0</v>
      </c>
      <c r="O115" s="9">
        <f>SUMPRODUCT(Belegung[Flächenbedarf]*(O$1=Belegung[Komponente])*($H115&gt;=Belegung[Einlagerung])*(Belegung[Auslagerung]&gt;=$H115))</f>
        <v>0</v>
      </c>
      <c r="P115" s="11">
        <f t="shared" si="3"/>
        <v>108</v>
      </c>
    </row>
    <row r="116" spans="8:16" x14ac:dyDescent="0.2">
      <c r="H116" s="13">
        <f t="shared" si="4"/>
        <v>42544</v>
      </c>
      <c r="I116" s="9">
        <f>SUMPRODUCT(Belegung[Flächenbedarf]*(I$1=Belegung[Komponente])*($H116&gt;=Belegung[Einlagerung])*(Belegung[Auslagerung]&gt;=$H116))</f>
        <v>0</v>
      </c>
      <c r="J116" s="9">
        <f>SUMPRODUCT(Belegung[Flächenbedarf]*(J$1=Belegung[Komponente])*($H116&gt;=Belegung[Einlagerung])*(Belegung[Auslagerung]&gt;=$H116))</f>
        <v>36</v>
      </c>
      <c r="K116" s="9">
        <f>SUMPRODUCT(Belegung[Flächenbedarf]*(K$1=Belegung[Komponente])*($H116&gt;=Belegung[Einlagerung])*(Belegung[Auslagerung]&gt;=$H116))</f>
        <v>0</v>
      </c>
      <c r="L116" s="9">
        <f>SUMPRODUCT(Belegung[Flächenbedarf]*(L$1=Belegung[Komponente])*($H116&gt;=Belegung[Einlagerung])*(Belegung[Auslagerung]&gt;=$H116))</f>
        <v>0</v>
      </c>
      <c r="M116" s="9">
        <f>SUMPRODUCT(Belegung[Flächenbedarf]*(M$1=Belegung[Komponente])*($H116&gt;=Belegung[Einlagerung])*(Belegung[Auslagerung]&gt;=$H116))</f>
        <v>72</v>
      </c>
      <c r="N116" s="9">
        <f>SUMPRODUCT(Belegung[Flächenbedarf]*(N$1=Belegung[Komponente])*($H116&gt;=Belegung[Einlagerung])*(Belegung[Auslagerung]&gt;=$H116))</f>
        <v>0</v>
      </c>
      <c r="O116" s="9">
        <f>SUMPRODUCT(Belegung[Flächenbedarf]*(O$1=Belegung[Komponente])*($H116&gt;=Belegung[Einlagerung])*(Belegung[Auslagerung]&gt;=$H116))</f>
        <v>0</v>
      </c>
      <c r="P116" s="11">
        <f t="shared" si="3"/>
        <v>108</v>
      </c>
    </row>
    <row r="117" spans="8:16" x14ac:dyDescent="0.2">
      <c r="H117" s="13">
        <f t="shared" si="4"/>
        <v>42545</v>
      </c>
      <c r="I117" s="9">
        <f>SUMPRODUCT(Belegung[Flächenbedarf]*(I$1=Belegung[Komponente])*($H117&gt;=Belegung[Einlagerung])*(Belegung[Auslagerung]&gt;=$H117))</f>
        <v>0</v>
      </c>
      <c r="J117" s="9">
        <f>SUMPRODUCT(Belegung[Flächenbedarf]*(J$1=Belegung[Komponente])*($H117&gt;=Belegung[Einlagerung])*(Belegung[Auslagerung]&gt;=$H117))</f>
        <v>36</v>
      </c>
      <c r="K117" s="9">
        <f>SUMPRODUCT(Belegung[Flächenbedarf]*(K$1=Belegung[Komponente])*($H117&gt;=Belegung[Einlagerung])*(Belegung[Auslagerung]&gt;=$H117))</f>
        <v>0</v>
      </c>
      <c r="L117" s="9">
        <f>SUMPRODUCT(Belegung[Flächenbedarf]*(L$1=Belegung[Komponente])*($H117&gt;=Belegung[Einlagerung])*(Belegung[Auslagerung]&gt;=$H117))</f>
        <v>0</v>
      </c>
      <c r="M117" s="9">
        <f>SUMPRODUCT(Belegung[Flächenbedarf]*(M$1=Belegung[Komponente])*($H117&gt;=Belegung[Einlagerung])*(Belegung[Auslagerung]&gt;=$H117))</f>
        <v>72</v>
      </c>
      <c r="N117" s="9">
        <f>SUMPRODUCT(Belegung[Flächenbedarf]*(N$1=Belegung[Komponente])*($H117&gt;=Belegung[Einlagerung])*(Belegung[Auslagerung]&gt;=$H117))</f>
        <v>0</v>
      </c>
      <c r="O117" s="9">
        <f>SUMPRODUCT(Belegung[Flächenbedarf]*(O$1=Belegung[Komponente])*($H117&gt;=Belegung[Einlagerung])*(Belegung[Auslagerung]&gt;=$H117))</f>
        <v>0</v>
      </c>
      <c r="P117" s="11">
        <f t="shared" si="3"/>
        <v>108</v>
      </c>
    </row>
    <row r="118" spans="8:16" x14ac:dyDescent="0.2">
      <c r="H118" s="13">
        <f t="shared" si="4"/>
        <v>42546</v>
      </c>
      <c r="I118" s="9">
        <f>SUMPRODUCT(Belegung[Flächenbedarf]*(I$1=Belegung[Komponente])*($H118&gt;=Belegung[Einlagerung])*(Belegung[Auslagerung]&gt;=$H118))</f>
        <v>0</v>
      </c>
      <c r="J118" s="9">
        <f>SUMPRODUCT(Belegung[Flächenbedarf]*(J$1=Belegung[Komponente])*($H118&gt;=Belegung[Einlagerung])*(Belegung[Auslagerung]&gt;=$H118))</f>
        <v>36</v>
      </c>
      <c r="K118" s="9">
        <f>SUMPRODUCT(Belegung[Flächenbedarf]*(K$1=Belegung[Komponente])*($H118&gt;=Belegung[Einlagerung])*(Belegung[Auslagerung]&gt;=$H118))</f>
        <v>0</v>
      </c>
      <c r="L118" s="9">
        <f>SUMPRODUCT(Belegung[Flächenbedarf]*(L$1=Belegung[Komponente])*($H118&gt;=Belegung[Einlagerung])*(Belegung[Auslagerung]&gt;=$H118))</f>
        <v>0</v>
      </c>
      <c r="M118" s="9">
        <f>SUMPRODUCT(Belegung[Flächenbedarf]*(M$1=Belegung[Komponente])*($H118&gt;=Belegung[Einlagerung])*(Belegung[Auslagerung]&gt;=$H118))</f>
        <v>72</v>
      </c>
      <c r="N118" s="9">
        <f>SUMPRODUCT(Belegung[Flächenbedarf]*(N$1=Belegung[Komponente])*($H118&gt;=Belegung[Einlagerung])*(Belegung[Auslagerung]&gt;=$H118))</f>
        <v>0</v>
      </c>
      <c r="O118" s="9">
        <f>SUMPRODUCT(Belegung[Flächenbedarf]*(O$1=Belegung[Komponente])*($H118&gt;=Belegung[Einlagerung])*(Belegung[Auslagerung]&gt;=$H118))</f>
        <v>0</v>
      </c>
      <c r="P118" s="11">
        <f t="shared" si="3"/>
        <v>108</v>
      </c>
    </row>
    <row r="119" spans="8:16" x14ac:dyDescent="0.2">
      <c r="H119" s="13">
        <f t="shared" si="4"/>
        <v>42547</v>
      </c>
      <c r="I119" s="9">
        <f>SUMPRODUCT(Belegung[Flächenbedarf]*(I$1=Belegung[Komponente])*($H119&gt;=Belegung[Einlagerung])*(Belegung[Auslagerung]&gt;=$H119))</f>
        <v>0</v>
      </c>
      <c r="J119" s="9">
        <f>SUMPRODUCT(Belegung[Flächenbedarf]*(J$1=Belegung[Komponente])*($H119&gt;=Belegung[Einlagerung])*(Belegung[Auslagerung]&gt;=$H119))</f>
        <v>36</v>
      </c>
      <c r="K119" s="9">
        <f>SUMPRODUCT(Belegung[Flächenbedarf]*(K$1=Belegung[Komponente])*($H119&gt;=Belegung[Einlagerung])*(Belegung[Auslagerung]&gt;=$H119))</f>
        <v>0</v>
      </c>
      <c r="L119" s="9">
        <f>SUMPRODUCT(Belegung[Flächenbedarf]*(L$1=Belegung[Komponente])*($H119&gt;=Belegung[Einlagerung])*(Belegung[Auslagerung]&gt;=$H119))</f>
        <v>0</v>
      </c>
      <c r="M119" s="9">
        <f>SUMPRODUCT(Belegung[Flächenbedarf]*(M$1=Belegung[Komponente])*($H119&gt;=Belegung[Einlagerung])*(Belegung[Auslagerung]&gt;=$H119))</f>
        <v>72</v>
      </c>
      <c r="N119" s="9">
        <f>SUMPRODUCT(Belegung[Flächenbedarf]*(N$1=Belegung[Komponente])*($H119&gt;=Belegung[Einlagerung])*(Belegung[Auslagerung]&gt;=$H119))</f>
        <v>0</v>
      </c>
      <c r="O119" s="9">
        <f>SUMPRODUCT(Belegung[Flächenbedarf]*(O$1=Belegung[Komponente])*($H119&gt;=Belegung[Einlagerung])*(Belegung[Auslagerung]&gt;=$H119))</f>
        <v>0</v>
      </c>
      <c r="P119" s="11">
        <f t="shared" si="3"/>
        <v>108</v>
      </c>
    </row>
    <row r="120" spans="8:16" x14ac:dyDescent="0.2">
      <c r="H120" s="13">
        <f t="shared" si="4"/>
        <v>42548</v>
      </c>
      <c r="I120" s="9">
        <f>SUMPRODUCT(Belegung[Flächenbedarf]*(I$1=Belegung[Komponente])*($H120&gt;=Belegung[Einlagerung])*(Belegung[Auslagerung]&gt;=$H120))</f>
        <v>0</v>
      </c>
      <c r="J120" s="9">
        <f>SUMPRODUCT(Belegung[Flächenbedarf]*(J$1=Belegung[Komponente])*($H120&gt;=Belegung[Einlagerung])*(Belegung[Auslagerung]&gt;=$H120))</f>
        <v>36</v>
      </c>
      <c r="K120" s="9">
        <f>SUMPRODUCT(Belegung[Flächenbedarf]*(K$1=Belegung[Komponente])*($H120&gt;=Belegung[Einlagerung])*(Belegung[Auslagerung]&gt;=$H120))</f>
        <v>0</v>
      </c>
      <c r="L120" s="9">
        <f>SUMPRODUCT(Belegung[Flächenbedarf]*(L$1=Belegung[Komponente])*($H120&gt;=Belegung[Einlagerung])*(Belegung[Auslagerung]&gt;=$H120))</f>
        <v>0</v>
      </c>
      <c r="M120" s="9">
        <f>SUMPRODUCT(Belegung[Flächenbedarf]*(M$1=Belegung[Komponente])*($H120&gt;=Belegung[Einlagerung])*(Belegung[Auslagerung]&gt;=$H120))</f>
        <v>72</v>
      </c>
      <c r="N120" s="9">
        <f>SUMPRODUCT(Belegung[Flächenbedarf]*(N$1=Belegung[Komponente])*($H120&gt;=Belegung[Einlagerung])*(Belegung[Auslagerung]&gt;=$H120))</f>
        <v>0</v>
      </c>
      <c r="O120" s="9">
        <f>SUMPRODUCT(Belegung[Flächenbedarf]*(O$1=Belegung[Komponente])*($H120&gt;=Belegung[Einlagerung])*(Belegung[Auslagerung]&gt;=$H120))</f>
        <v>0</v>
      </c>
      <c r="P120" s="11">
        <f t="shared" si="3"/>
        <v>108</v>
      </c>
    </row>
    <row r="121" spans="8:16" x14ac:dyDescent="0.2">
      <c r="H121" s="13">
        <f t="shared" si="4"/>
        <v>42549</v>
      </c>
      <c r="I121" s="9">
        <f>SUMPRODUCT(Belegung[Flächenbedarf]*(I$1=Belegung[Komponente])*($H121&gt;=Belegung[Einlagerung])*(Belegung[Auslagerung]&gt;=$H121))</f>
        <v>0</v>
      </c>
      <c r="J121" s="9">
        <f>SUMPRODUCT(Belegung[Flächenbedarf]*(J$1=Belegung[Komponente])*($H121&gt;=Belegung[Einlagerung])*(Belegung[Auslagerung]&gt;=$H121))</f>
        <v>36</v>
      </c>
      <c r="K121" s="9">
        <f>SUMPRODUCT(Belegung[Flächenbedarf]*(K$1=Belegung[Komponente])*($H121&gt;=Belegung[Einlagerung])*(Belegung[Auslagerung]&gt;=$H121))</f>
        <v>0</v>
      </c>
      <c r="L121" s="9">
        <f>SUMPRODUCT(Belegung[Flächenbedarf]*(L$1=Belegung[Komponente])*($H121&gt;=Belegung[Einlagerung])*(Belegung[Auslagerung]&gt;=$H121))</f>
        <v>0</v>
      </c>
      <c r="M121" s="9">
        <f>SUMPRODUCT(Belegung[Flächenbedarf]*(M$1=Belegung[Komponente])*($H121&gt;=Belegung[Einlagerung])*(Belegung[Auslagerung]&gt;=$H121))</f>
        <v>72</v>
      </c>
      <c r="N121" s="9">
        <f>SUMPRODUCT(Belegung[Flächenbedarf]*(N$1=Belegung[Komponente])*($H121&gt;=Belegung[Einlagerung])*(Belegung[Auslagerung]&gt;=$H121))</f>
        <v>0</v>
      </c>
      <c r="O121" s="9">
        <f>SUMPRODUCT(Belegung[Flächenbedarf]*(O$1=Belegung[Komponente])*($H121&gt;=Belegung[Einlagerung])*(Belegung[Auslagerung]&gt;=$H121))</f>
        <v>0</v>
      </c>
      <c r="P121" s="11">
        <f t="shared" si="3"/>
        <v>108</v>
      </c>
    </row>
    <row r="122" spans="8:16" x14ac:dyDescent="0.2">
      <c r="H122" s="13">
        <f t="shared" si="4"/>
        <v>42550</v>
      </c>
      <c r="I122" s="9">
        <f>SUMPRODUCT(Belegung[Flächenbedarf]*(I$1=Belegung[Komponente])*($H122&gt;=Belegung[Einlagerung])*(Belegung[Auslagerung]&gt;=$H122))</f>
        <v>0</v>
      </c>
      <c r="J122" s="9">
        <f>SUMPRODUCT(Belegung[Flächenbedarf]*(J$1=Belegung[Komponente])*($H122&gt;=Belegung[Einlagerung])*(Belegung[Auslagerung]&gt;=$H122))</f>
        <v>36</v>
      </c>
      <c r="K122" s="9">
        <f>SUMPRODUCT(Belegung[Flächenbedarf]*(K$1=Belegung[Komponente])*($H122&gt;=Belegung[Einlagerung])*(Belegung[Auslagerung]&gt;=$H122))</f>
        <v>0</v>
      </c>
      <c r="L122" s="9">
        <f>SUMPRODUCT(Belegung[Flächenbedarf]*(L$1=Belegung[Komponente])*($H122&gt;=Belegung[Einlagerung])*(Belegung[Auslagerung]&gt;=$H122))</f>
        <v>0</v>
      </c>
      <c r="M122" s="9">
        <f>SUMPRODUCT(Belegung[Flächenbedarf]*(M$1=Belegung[Komponente])*($H122&gt;=Belegung[Einlagerung])*(Belegung[Auslagerung]&gt;=$H122))</f>
        <v>72</v>
      </c>
      <c r="N122" s="9">
        <f>SUMPRODUCT(Belegung[Flächenbedarf]*(N$1=Belegung[Komponente])*($H122&gt;=Belegung[Einlagerung])*(Belegung[Auslagerung]&gt;=$H122))</f>
        <v>0</v>
      </c>
      <c r="O122" s="9">
        <f>SUMPRODUCT(Belegung[Flächenbedarf]*(O$1=Belegung[Komponente])*($H122&gt;=Belegung[Einlagerung])*(Belegung[Auslagerung]&gt;=$H122))</f>
        <v>0</v>
      </c>
      <c r="P122" s="11">
        <f t="shared" si="3"/>
        <v>108</v>
      </c>
    </row>
    <row r="123" spans="8:16" x14ac:dyDescent="0.2">
      <c r="H123" s="13">
        <f t="shared" si="4"/>
        <v>42551</v>
      </c>
      <c r="I123" s="9">
        <f>SUMPRODUCT(Belegung[Flächenbedarf]*(I$1=Belegung[Komponente])*($H123&gt;=Belegung[Einlagerung])*(Belegung[Auslagerung]&gt;=$H123))</f>
        <v>0</v>
      </c>
      <c r="J123" s="9">
        <f>SUMPRODUCT(Belegung[Flächenbedarf]*(J$1=Belegung[Komponente])*($H123&gt;=Belegung[Einlagerung])*(Belegung[Auslagerung]&gt;=$H123))</f>
        <v>36</v>
      </c>
      <c r="K123" s="9">
        <f>SUMPRODUCT(Belegung[Flächenbedarf]*(K$1=Belegung[Komponente])*($H123&gt;=Belegung[Einlagerung])*(Belegung[Auslagerung]&gt;=$H123))</f>
        <v>0</v>
      </c>
      <c r="L123" s="9">
        <f>SUMPRODUCT(Belegung[Flächenbedarf]*(L$1=Belegung[Komponente])*($H123&gt;=Belegung[Einlagerung])*(Belegung[Auslagerung]&gt;=$H123))</f>
        <v>0</v>
      </c>
      <c r="M123" s="9">
        <f>SUMPRODUCT(Belegung[Flächenbedarf]*(M$1=Belegung[Komponente])*($H123&gt;=Belegung[Einlagerung])*(Belegung[Auslagerung]&gt;=$H123))</f>
        <v>72</v>
      </c>
      <c r="N123" s="9">
        <f>SUMPRODUCT(Belegung[Flächenbedarf]*(N$1=Belegung[Komponente])*($H123&gt;=Belegung[Einlagerung])*(Belegung[Auslagerung]&gt;=$H123))</f>
        <v>0</v>
      </c>
      <c r="O123" s="9">
        <f>SUMPRODUCT(Belegung[Flächenbedarf]*(O$1=Belegung[Komponente])*($H123&gt;=Belegung[Einlagerung])*(Belegung[Auslagerung]&gt;=$H123))</f>
        <v>0</v>
      </c>
      <c r="P123" s="11">
        <f t="shared" si="3"/>
        <v>108</v>
      </c>
    </row>
    <row r="124" spans="8:16" x14ac:dyDescent="0.2">
      <c r="H124" s="13">
        <f t="shared" si="4"/>
        <v>42552</v>
      </c>
      <c r="I124" s="9">
        <f>SUMPRODUCT(Belegung[Flächenbedarf]*(I$1=Belegung[Komponente])*($H124&gt;=Belegung[Einlagerung])*(Belegung[Auslagerung]&gt;=$H124))</f>
        <v>0</v>
      </c>
      <c r="J124" s="9">
        <f>SUMPRODUCT(Belegung[Flächenbedarf]*(J$1=Belegung[Komponente])*($H124&gt;=Belegung[Einlagerung])*(Belegung[Auslagerung]&gt;=$H124))</f>
        <v>0</v>
      </c>
      <c r="K124" s="9">
        <f>SUMPRODUCT(Belegung[Flächenbedarf]*(K$1=Belegung[Komponente])*($H124&gt;=Belegung[Einlagerung])*(Belegung[Auslagerung]&gt;=$H124))</f>
        <v>0</v>
      </c>
      <c r="L124" s="9">
        <f>SUMPRODUCT(Belegung[Flächenbedarf]*(L$1=Belegung[Komponente])*($H124&gt;=Belegung[Einlagerung])*(Belegung[Auslagerung]&gt;=$H124))</f>
        <v>36</v>
      </c>
      <c r="M124" s="9">
        <f>SUMPRODUCT(Belegung[Flächenbedarf]*(M$1=Belegung[Komponente])*($H124&gt;=Belegung[Einlagerung])*(Belegung[Auslagerung]&gt;=$H124))</f>
        <v>72</v>
      </c>
      <c r="N124" s="9">
        <f>SUMPRODUCT(Belegung[Flächenbedarf]*(N$1=Belegung[Komponente])*($H124&gt;=Belegung[Einlagerung])*(Belegung[Auslagerung]&gt;=$H124))</f>
        <v>0</v>
      </c>
      <c r="O124" s="9">
        <f>SUMPRODUCT(Belegung[Flächenbedarf]*(O$1=Belegung[Komponente])*($H124&gt;=Belegung[Einlagerung])*(Belegung[Auslagerung]&gt;=$H124))</f>
        <v>0</v>
      </c>
      <c r="P124" s="11">
        <f t="shared" si="3"/>
        <v>108</v>
      </c>
    </row>
    <row r="125" spans="8:16" x14ac:dyDescent="0.2">
      <c r="H125" s="13">
        <f t="shared" si="4"/>
        <v>42553</v>
      </c>
      <c r="I125" s="9">
        <f>SUMPRODUCT(Belegung[Flächenbedarf]*(I$1=Belegung[Komponente])*($H125&gt;=Belegung[Einlagerung])*(Belegung[Auslagerung]&gt;=$H125))</f>
        <v>0</v>
      </c>
      <c r="J125" s="9">
        <f>SUMPRODUCT(Belegung[Flächenbedarf]*(J$1=Belegung[Komponente])*($H125&gt;=Belegung[Einlagerung])*(Belegung[Auslagerung]&gt;=$H125))</f>
        <v>0</v>
      </c>
      <c r="K125" s="9">
        <f>SUMPRODUCT(Belegung[Flächenbedarf]*(K$1=Belegung[Komponente])*($H125&gt;=Belegung[Einlagerung])*(Belegung[Auslagerung]&gt;=$H125))</f>
        <v>0</v>
      </c>
      <c r="L125" s="9">
        <f>SUMPRODUCT(Belegung[Flächenbedarf]*(L$1=Belegung[Komponente])*($H125&gt;=Belegung[Einlagerung])*(Belegung[Auslagerung]&gt;=$H125))</f>
        <v>36</v>
      </c>
      <c r="M125" s="9">
        <f>SUMPRODUCT(Belegung[Flächenbedarf]*(M$1=Belegung[Komponente])*($H125&gt;=Belegung[Einlagerung])*(Belegung[Auslagerung]&gt;=$H125))</f>
        <v>72</v>
      </c>
      <c r="N125" s="9">
        <f>SUMPRODUCT(Belegung[Flächenbedarf]*(N$1=Belegung[Komponente])*($H125&gt;=Belegung[Einlagerung])*(Belegung[Auslagerung]&gt;=$H125))</f>
        <v>0</v>
      </c>
      <c r="O125" s="9">
        <f>SUMPRODUCT(Belegung[Flächenbedarf]*(O$1=Belegung[Komponente])*($H125&gt;=Belegung[Einlagerung])*(Belegung[Auslagerung]&gt;=$H125))</f>
        <v>0</v>
      </c>
      <c r="P125" s="11">
        <f t="shared" si="3"/>
        <v>108</v>
      </c>
    </row>
    <row r="126" spans="8:16" x14ac:dyDescent="0.2">
      <c r="H126" s="13">
        <f t="shared" si="4"/>
        <v>42554</v>
      </c>
      <c r="I126" s="9">
        <f>SUMPRODUCT(Belegung[Flächenbedarf]*(I$1=Belegung[Komponente])*($H126&gt;=Belegung[Einlagerung])*(Belegung[Auslagerung]&gt;=$H126))</f>
        <v>0</v>
      </c>
      <c r="J126" s="9">
        <f>SUMPRODUCT(Belegung[Flächenbedarf]*(J$1=Belegung[Komponente])*($H126&gt;=Belegung[Einlagerung])*(Belegung[Auslagerung]&gt;=$H126))</f>
        <v>0</v>
      </c>
      <c r="K126" s="9">
        <f>SUMPRODUCT(Belegung[Flächenbedarf]*(K$1=Belegung[Komponente])*($H126&gt;=Belegung[Einlagerung])*(Belegung[Auslagerung]&gt;=$H126))</f>
        <v>0</v>
      </c>
      <c r="L126" s="9">
        <f>SUMPRODUCT(Belegung[Flächenbedarf]*(L$1=Belegung[Komponente])*($H126&gt;=Belegung[Einlagerung])*(Belegung[Auslagerung]&gt;=$H126))</f>
        <v>36</v>
      </c>
      <c r="M126" s="9">
        <f>SUMPRODUCT(Belegung[Flächenbedarf]*(M$1=Belegung[Komponente])*($H126&gt;=Belegung[Einlagerung])*(Belegung[Auslagerung]&gt;=$H126))</f>
        <v>72</v>
      </c>
      <c r="N126" s="9">
        <f>SUMPRODUCT(Belegung[Flächenbedarf]*(N$1=Belegung[Komponente])*($H126&gt;=Belegung[Einlagerung])*(Belegung[Auslagerung]&gt;=$H126))</f>
        <v>0</v>
      </c>
      <c r="O126" s="9">
        <f>SUMPRODUCT(Belegung[Flächenbedarf]*(O$1=Belegung[Komponente])*($H126&gt;=Belegung[Einlagerung])*(Belegung[Auslagerung]&gt;=$H126))</f>
        <v>0</v>
      </c>
      <c r="P126" s="11">
        <f t="shared" si="3"/>
        <v>108</v>
      </c>
    </row>
    <row r="127" spans="8:16" x14ac:dyDescent="0.2">
      <c r="H127" s="13">
        <f t="shared" si="4"/>
        <v>42555</v>
      </c>
      <c r="I127" s="9">
        <f>SUMPRODUCT(Belegung[Flächenbedarf]*(I$1=Belegung[Komponente])*($H127&gt;=Belegung[Einlagerung])*(Belegung[Auslagerung]&gt;=$H127))</f>
        <v>0</v>
      </c>
      <c r="J127" s="9">
        <f>SUMPRODUCT(Belegung[Flächenbedarf]*(J$1=Belegung[Komponente])*($H127&gt;=Belegung[Einlagerung])*(Belegung[Auslagerung]&gt;=$H127))</f>
        <v>0</v>
      </c>
      <c r="K127" s="9">
        <f>SUMPRODUCT(Belegung[Flächenbedarf]*(K$1=Belegung[Komponente])*($H127&gt;=Belegung[Einlagerung])*(Belegung[Auslagerung]&gt;=$H127))</f>
        <v>0</v>
      </c>
      <c r="L127" s="9">
        <f>SUMPRODUCT(Belegung[Flächenbedarf]*(L$1=Belegung[Komponente])*($H127&gt;=Belegung[Einlagerung])*(Belegung[Auslagerung]&gt;=$H127))</f>
        <v>36</v>
      </c>
      <c r="M127" s="9">
        <f>SUMPRODUCT(Belegung[Flächenbedarf]*(M$1=Belegung[Komponente])*($H127&gt;=Belegung[Einlagerung])*(Belegung[Auslagerung]&gt;=$H127))</f>
        <v>72</v>
      </c>
      <c r="N127" s="9">
        <f>SUMPRODUCT(Belegung[Flächenbedarf]*(N$1=Belegung[Komponente])*($H127&gt;=Belegung[Einlagerung])*(Belegung[Auslagerung]&gt;=$H127))</f>
        <v>0</v>
      </c>
      <c r="O127" s="9">
        <f>SUMPRODUCT(Belegung[Flächenbedarf]*(O$1=Belegung[Komponente])*($H127&gt;=Belegung[Einlagerung])*(Belegung[Auslagerung]&gt;=$H127))</f>
        <v>0</v>
      </c>
      <c r="P127" s="11">
        <f t="shared" si="3"/>
        <v>108</v>
      </c>
    </row>
    <row r="128" spans="8:16" x14ac:dyDescent="0.2">
      <c r="H128" s="13">
        <f t="shared" si="4"/>
        <v>42556</v>
      </c>
      <c r="I128" s="9">
        <f>SUMPRODUCT(Belegung[Flächenbedarf]*(I$1=Belegung[Komponente])*($H128&gt;=Belegung[Einlagerung])*(Belegung[Auslagerung]&gt;=$H128))</f>
        <v>0</v>
      </c>
      <c r="J128" s="9">
        <f>SUMPRODUCT(Belegung[Flächenbedarf]*(J$1=Belegung[Komponente])*($H128&gt;=Belegung[Einlagerung])*(Belegung[Auslagerung]&gt;=$H128))</f>
        <v>0</v>
      </c>
      <c r="K128" s="9">
        <f>SUMPRODUCT(Belegung[Flächenbedarf]*(K$1=Belegung[Komponente])*($H128&gt;=Belegung[Einlagerung])*(Belegung[Auslagerung]&gt;=$H128))</f>
        <v>0</v>
      </c>
      <c r="L128" s="9">
        <f>SUMPRODUCT(Belegung[Flächenbedarf]*(L$1=Belegung[Komponente])*($H128&gt;=Belegung[Einlagerung])*(Belegung[Auslagerung]&gt;=$H128))</f>
        <v>36</v>
      </c>
      <c r="M128" s="9">
        <f>SUMPRODUCT(Belegung[Flächenbedarf]*(M$1=Belegung[Komponente])*($H128&gt;=Belegung[Einlagerung])*(Belegung[Auslagerung]&gt;=$H128))</f>
        <v>72</v>
      </c>
      <c r="N128" s="9">
        <f>SUMPRODUCT(Belegung[Flächenbedarf]*(N$1=Belegung[Komponente])*($H128&gt;=Belegung[Einlagerung])*(Belegung[Auslagerung]&gt;=$H128))</f>
        <v>0</v>
      </c>
      <c r="O128" s="9">
        <f>SUMPRODUCT(Belegung[Flächenbedarf]*(O$1=Belegung[Komponente])*($H128&gt;=Belegung[Einlagerung])*(Belegung[Auslagerung]&gt;=$H128))</f>
        <v>0</v>
      </c>
      <c r="P128" s="11">
        <f t="shared" si="3"/>
        <v>108</v>
      </c>
    </row>
    <row r="129" spans="8:16" x14ac:dyDescent="0.2">
      <c r="H129" s="13">
        <f t="shared" si="4"/>
        <v>42557</v>
      </c>
      <c r="I129" s="9">
        <f>SUMPRODUCT(Belegung[Flächenbedarf]*(I$1=Belegung[Komponente])*($H129&gt;=Belegung[Einlagerung])*(Belegung[Auslagerung]&gt;=$H129))</f>
        <v>0</v>
      </c>
      <c r="J129" s="9">
        <f>SUMPRODUCT(Belegung[Flächenbedarf]*(J$1=Belegung[Komponente])*($H129&gt;=Belegung[Einlagerung])*(Belegung[Auslagerung]&gt;=$H129))</f>
        <v>0</v>
      </c>
      <c r="K129" s="9">
        <f>SUMPRODUCT(Belegung[Flächenbedarf]*(K$1=Belegung[Komponente])*($H129&gt;=Belegung[Einlagerung])*(Belegung[Auslagerung]&gt;=$H129))</f>
        <v>0</v>
      </c>
      <c r="L129" s="9">
        <f>SUMPRODUCT(Belegung[Flächenbedarf]*(L$1=Belegung[Komponente])*($H129&gt;=Belegung[Einlagerung])*(Belegung[Auslagerung]&gt;=$H129))</f>
        <v>36</v>
      </c>
      <c r="M129" s="9">
        <f>SUMPRODUCT(Belegung[Flächenbedarf]*(M$1=Belegung[Komponente])*($H129&gt;=Belegung[Einlagerung])*(Belegung[Auslagerung]&gt;=$H129))</f>
        <v>72</v>
      </c>
      <c r="N129" s="9">
        <f>SUMPRODUCT(Belegung[Flächenbedarf]*(N$1=Belegung[Komponente])*($H129&gt;=Belegung[Einlagerung])*(Belegung[Auslagerung]&gt;=$H129))</f>
        <v>0</v>
      </c>
      <c r="O129" s="9">
        <f>SUMPRODUCT(Belegung[Flächenbedarf]*(O$1=Belegung[Komponente])*($H129&gt;=Belegung[Einlagerung])*(Belegung[Auslagerung]&gt;=$H129))</f>
        <v>0</v>
      </c>
      <c r="P129" s="11">
        <f t="shared" si="3"/>
        <v>108</v>
      </c>
    </row>
    <row r="130" spans="8:16" x14ac:dyDescent="0.2">
      <c r="H130" s="13">
        <f t="shared" si="4"/>
        <v>42558</v>
      </c>
      <c r="I130" s="9">
        <f>SUMPRODUCT(Belegung[Flächenbedarf]*(I$1=Belegung[Komponente])*($H130&gt;=Belegung[Einlagerung])*(Belegung[Auslagerung]&gt;=$H130))</f>
        <v>0</v>
      </c>
      <c r="J130" s="9">
        <f>SUMPRODUCT(Belegung[Flächenbedarf]*(J$1=Belegung[Komponente])*($H130&gt;=Belegung[Einlagerung])*(Belegung[Auslagerung]&gt;=$H130))</f>
        <v>0</v>
      </c>
      <c r="K130" s="9">
        <f>SUMPRODUCT(Belegung[Flächenbedarf]*(K$1=Belegung[Komponente])*($H130&gt;=Belegung[Einlagerung])*(Belegung[Auslagerung]&gt;=$H130))</f>
        <v>0</v>
      </c>
      <c r="L130" s="9">
        <f>SUMPRODUCT(Belegung[Flächenbedarf]*(L$1=Belegung[Komponente])*($H130&gt;=Belegung[Einlagerung])*(Belegung[Auslagerung]&gt;=$H130))</f>
        <v>36</v>
      </c>
      <c r="M130" s="9">
        <f>SUMPRODUCT(Belegung[Flächenbedarf]*(M$1=Belegung[Komponente])*($H130&gt;=Belegung[Einlagerung])*(Belegung[Auslagerung]&gt;=$H130))</f>
        <v>72</v>
      </c>
      <c r="N130" s="9">
        <f>SUMPRODUCT(Belegung[Flächenbedarf]*(N$1=Belegung[Komponente])*($H130&gt;=Belegung[Einlagerung])*(Belegung[Auslagerung]&gt;=$H130))</f>
        <v>0</v>
      </c>
      <c r="O130" s="9">
        <f>SUMPRODUCT(Belegung[Flächenbedarf]*(O$1=Belegung[Komponente])*($H130&gt;=Belegung[Einlagerung])*(Belegung[Auslagerung]&gt;=$H130))</f>
        <v>0</v>
      </c>
      <c r="P130" s="11">
        <f t="shared" si="3"/>
        <v>108</v>
      </c>
    </row>
    <row r="131" spans="8:16" x14ac:dyDescent="0.2">
      <c r="H131" s="13">
        <f t="shared" si="4"/>
        <v>42559</v>
      </c>
      <c r="I131" s="9">
        <f>SUMPRODUCT(Belegung[Flächenbedarf]*(I$1=Belegung[Komponente])*($H131&gt;=Belegung[Einlagerung])*(Belegung[Auslagerung]&gt;=$H131))</f>
        <v>0</v>
      </c>
      <c r="J131" s="9">
        <f>SUMPRODUCT(Belegung[Flächenbedarf]*(J$1=Belegung[Komponente])*($H131&gt;=Belegung[Einlagerung])*(Belegung[Auslagerung]&gt;=$H131))</f>
        <v>0</v>
      </c>
      <c r="K131" s="9">
        <f>SUMPRODUCT(Belegung[Flächenbedarf]*(K$1=Belegung[Komponente])*($H131&gt;=Belegung[Einlagerung])*(Belegung[Auslagerung]&gt;=$H131))</f>
        <v>0</v>
      </c>
      <c r="L131" s="9">
        <f>SUMPRODUCT(Belegung[Flächenbedarf]*(L$1=Belegung[Komponente])*($H131&gt;=Belegung[Einlagerung])*(Belegung[Auslagerung]&gt;=$H131))</f>
        <v>36</v>
      </c>
      <c r="M131" s="9">
        <f>SUMPRODUCT(Belegung[Flächenbedarf]*(M$1=Belegung[Komponente])*($H131&gt;=Belegung[Einlagerung])*(Belegung[Auslagerung]&gt;=$H131))</f>
        <v>72</v>
      </c>
      <c r="N131" s="9">
        <f>SUMPRODUCT(Belegung[Flächenbedarf]*(N$1=Belegung[Komponente])*($H131&gt;=Belegung[Einlagerung])*(Belegung[Auslagerung]&gt;=$H131))</f>
        <v>0</v>
      </c>
      <c r="O131" s="9">
        <f>SUMPRODUCT(Belegung[Flächenbedarf]*(O$1=Belegung[Komponente])*($H131&gt;=Belegung[Einlagerung])*(Belegung[Auslagerung]&gt;=$H131))</f>
        <v>0</v>
      </c>
      <c r="P131" s="11">
        <f t="shared" ref="P131:P194" si="5">SUM(I131:O131)</f>
        <v>108</v>
      </c>
    </row>
    <row r="132" spans="8:16" x14ac:dyDescent="0.2">
      <c r="H132" s="13">
        <f t="shared" ref="H132:H195" si="6">H131+1</f>
        <v>42560</v>
      </c>
      <c r="I132" s="9">
        <f>SUMPRODUCT(Belegung[Flächenbedarf]*(I$1=Belegung[Komponente])*($H132&gt;=Belegung[Einlagerung])*(Belegung[Auslagerung]&gt;=$H132))</f>
        <v>0</v>
      </c>
      <c r="J132" s="9">
        <f>SUMPRODUCT(Belegung[Flächenbedarf]*(J$1=Belegung[Komponente])*($H132&gt;=Belegung[Einlagerung])*(Belegung[Auslagerung]&gt;=$H132))</f>
        <v>0</v>
      </c>
      <c r="K132" s="9">
        <f>SUMPRODUCT(Belegung[Flächenbedarf]*(K$1=Belegung[Komponente])*($H132&gt;=Belegung[Einlagerung])*(Belegung[Auslagerung]&gt;=$H132))</f>
        <v>0</v>
      </c>
      <c r="L132" s="9">
        <f>SUMPRODUCT(Belegung[Flächenbedarf]*(L$1=Belegung[Komponente])*($H132&gt;=Belegung[Einlagerung])*(Belegung[Auslagerung]&gt;=$H132))</f>
        <v>36</v>
      </c>
      <c r="M132" s="9">
        <f>SUMPRODUCT(Belegung[Flächenbedarf]*(M$1=Belegung[Komponente])*($H132&gt;=Belegung[Einlagerung])*(Belegung[Auslagerung]&gt;=$H132))</f>
        <v>72</v>
      </c>
      <c r="N132" s="9">
        <f>SUMPRODUCT(Belegung[Flächenbedarf]*(N$1=Belegung[Komponente])*($H132&gt;=Belegung[Einlagerung])*(Belegung[Auslagerung]&gt;=$H132))</f>
        <v>0</v>
      </c>
      <c r="O132" s="9">
        <f>SUMPRODUCT(Belegung[Flächenbedarf]*(O$1=Belegung[Komponente])*($H132&gt;=Belegung[Einlagerung])*(Belegung[Auslagerung]&gt;=$H132))</f>
        <v>0</v>
      </c>
      <c r="P132" s="11">
        <f t="shared" si="5"/>
        <v>108</v>
      </c>
    </row>
    <row r="133" spans="8:16" x14ac:dyDescent="0.2">
      <c r="H133" s="13">
        <f t="shared" si="6"/>
        <v>42561</v>
      </c>
      <c r="I133" s="9">
        <f>SUMPRODUCT(Belegung[Flächenbedarf]*(I$1=Belegung[Komponente])*($H133&gt;=Belegung[Einlagerung])*(Belegung[Auslagerung]&gt;=$H133))</f>
        <v>0</v>
      </c>
      <c r="J133" s="9">
        <f>SUMPRODUCT(Belegung[Flächenbedarf]*(J$1=Belegung[Komponente])*($H133&gt;=Belegung[Einlagerung])*(Belegung[Auslagerung]&gt;=$H133))</f>
        <v>0</v>
      </c>
      <c r="K133" s="9">
        <f>SUMPRODUCT(Belegung[Flächenbedarf]*(K$1=Belegung[Komponente])*($H133&gt;=Belegung[Einlagerung])*(Belegung[Auslagerung]&gt;=$H133))</f>
        <v>0</v>
      </c>
      <c r="L133" s="9">
        <f>SUMPRODUCT(Belegung[Flächenbedarf]*(L$1=Belegung[Komponente])*($H133&gt;=Belegung[Einlagerung])*(Belegung[Auslagerung]&gt;=$H133))</f>
        <v>72</v>
      </c>
      <c r="M133" s="9">
        <f>SUMPRODUCT(Belegung[Flächenbedarf]*(M$1=Belegung[Komponente])*($H133&gt;=Belegung[Einlagerung])*(Belegung[Auslagerung]&gt;=$H133))</f>
        <v>72</v>
      </c>
      <c r="N133" s="9">
        <f>SUMPRODUCT(Belegung[Flächenbedarf]*(N$1=Belegung[Komponente])*($H133&gt;=Belegung[Einlagerung])*(Belegung[Auslagerung]&gt;=$H133))</f>
        <v>0</v>
      </c>
      <c r="O133" s="9">
        <f>SUMPRODUCT(Belegung[Flächenbedarf]*(O$1=Belegung[Komponente])*($H133&gt;=Belegung[Einlagerung])*(Belegung[Auslagerung]&gt;=$H133))</f>
        <v>0</v>
      </c>
      <c r="P133" s="11">
        <f t="shared" si="5"/>
        <v>144</v>
      </c>
    </row>
    <row r="134" spans="8:16" x14ac:dyDescent="0.2">
      <c r="H134" s="13">
        <f t="shared" si="6"/>
        <v>42562</v>
      </c>
      <c r="I134" s="9">
        <f>SUMPRODUCT(Belegung[Flächenbedarf]*(I$1=Belegung[Komponente])*($H134&gt;=Belegung[Einlagerung])*(Belegung[Auslagerung]&gt;=$H134))</f>
        <v>0</v>
      </c>
      <c r="J134" s="9">
        <f>SUMPRODUCT(Belegung[Flächenbedarf]*(J$1=Belegung[Komponente])*($H134&gt;=Belegung[Einlagerung])*(Belegung[Auslagerung]&gt;=$H134))</f>
        <v>0</v>
      </c>
      <c r="K134" s="9">
        <f>SUMPRODUCT(Belegung[Flächenbedarf]*(K$1=Belegung[Komponente])*($H134&gt;=Belegung[Einlagerung])*(Belegung[Auslagerung]&gt;=$H134))</f>
        <v>0</v>
      </c>
      <c r="L134" s="9">
        <f>SUMPRODUCT(Belegung[Flächenbedarf]*(L$1=Belegung[Komponente])*($H134&gt;=Belegung[Einlagerung])*(Belegung[Auslagerung]&gt;=$H134))</f>
        <v>72</v>
      </c>
      <c r="M134" s="9">
        <f>SUMPRODUCT(Belegung[Flächenbedarf]*(M$1=Belegung[Komponente])*($H134&gt;=Belegung[Einlagerung])*(Belegung[Auslagerung]&gt;=$H134))</f>
        <v>72</v>
      </c>
      <c r="N134" s="9">
        <f>SUMPRODUCT(Belegung[Flächenbedarf]*(N$1=Belegung[Komponente])*($H134&gt;=Belegung[Einlagerung])*(Belegung[Auslagerung]&gt;=$H134))</f>
        <v>0</v>
      </c>
      <c r="O134" s="9">
        <f>SUMPRODUCT(Belegung[Flächenbedarf]*(O$1=Belegung[Komponente])*($H134&gt;=Belegung[Einlagerung])*(Belegung[Auslagerung]&gt;=$H134))</f>
        <v>0</v>
      </c>
      <c r="P134" s="11">
        <f t="shared" si="5"/>
        <v>144</v>
      </c>
    </row>
    <row r="135" spans="8:16" x14ac:dyDescent="0.2">
      <c r="H135" s="13">
        <f t="shared" si="6"/>
        <v>42563</v>
      </c>
      <c r="I135" s="9">
        <f>SUMPRODUCT(Belegung[Flächenbedarf]*(I$1=Belegung[Komponente])*($H135&gt;=Belegung[Einlagerung])*(Belegung[Auslagerung]&gt;=$H135))</f>
        <v>0</v>
      </c>
      <c r="J135" s="9">
        <f>SUMPRODUCT(Belegung[Flächenbedarf]*(J$1=Belegung[Komponente])*($H135&gt;=Belegung[Einlagerung])*(Belegung[Auslagerung]&gt;=$H135))</f>
        <v>0</v>
      </c>
      <c r="K135" s="9">
        <f>SUMPRODUCT(Belegung[Flächenbedarf]*(K$1=Belegung[Komponente])*($H135&gt;=Belegung[Einlagerung])*(Belegung[Auslagerung]&gt;=$H135))</f>
        <v>0</v>
      </c>
      <c r="L135" s="9">
        <f>SUMPRODUCT(Belegung[Flächenbedarf]*(L$1=Belegung[Komponente])*($H135&gt;=Belegung[Einlagerung])*(Belegung[Auslagerung]&gt;=$H135))</f>
        <v>72</v>
      </c>
      <c r="M135" s="9">
        <f>SUMPRODUCT(Belegung[Flächenbedarf]*(M$1=Belegung[Komponente])*($H135&gt;=Belegung[Einlagerung])*(Belegung[Auslagerung]&gt;=$H135))</f>
        <v>72</v>
      </c>
      <c r="N135" s="9">
        <f>SUMPRODUCT(Belegung[Flächenbedarf]*(N$1=Belegung[Komponente])*($H135&gt;=Belegung[Einlagerung])*(Belegung[Auslagerung]&gt;=$H135))</f>
        <v>0</v>
      </c>
      <c r="O135" s="9">
        <f>SUMPRODUCT(Belegung[Flächenbedarf]*(O$1=Belegung[Komponente])*($H135&gt;=Belegung[Einlagerung])*(Belegung[Auslagerung]&gt;=$H135))</f>
        <v>0</v>
      </c>
      <c r="P135" s="11">
        <f t="shared" si="5"/>
        <v>144</v>
      </c>
    </row>
    <row r="136" spans="8:16" x14ac:dyDescent="0.2">
      <c r="H136" s="13">
        <f t="shared" si="6"/>
        <v>42564</v>
      </c>
      <c r="I136" s="9">
        <f>SUMPRODUCT(Belegung[Flächenbedarf]*(I$1=Belegung[Komponente])*($H136&gt;=Belegung[Einlagerung])*(Belegung[Auslagerung]&gt;=$H136))</f>
        <v>0</v>
      </c>
      <c r="J136" s="9">
        <f>SUMPRODUCT(Belegung[Flächenbedarf]*(J$1=Belegung[Komponente])*($H136&gt;=Belegung[Einlagerung])*(Belegung[Auslagerung]&gt;=$H136))</f>
        <v>0</v>
      </c>
      <c r="K136" s="9">
        <f>SUMPRODUCT(Belegung[Flächenbedarf]*(K$1=Belegung[Komponente])*($H136&gt;=Belegung[Einlagerung])*(Belegung[Auslagerung]&gt;=$H136))</f>
        <v>0</v>
      </c>
      <c r="L136" s="9">
        <f>SUMPRODUCT(Belegung[Flächenbedarf]*(L$1=Belegung[Komponente])*($H136&gt;=Belegung[Einlagerung])*(Belegung[Auslagerung]&gt;=$H136))</f>
        <v>72</v>
      </c>
      <c r="M136" s="9">
        <f>SUMPRODUCT(Belegung[Flächenbedarf]*(M$1=Belegung[Komponente])*($H136&gt;=Belegung[Einlagerung])*(Belegung[Auslagerung]&gt;=$H136))</f>
        <v>72</v>
      </c>
      <c r="N136" s="9">
        <f>SUMPRODUCT(Belegung[Flächenbedarf]*(N$1=Belegung[Komponente])*($H136&gt;=Belegung[Einlagerung])*(Belegung[Auslagerung]&gt;=$H136))</f>
        <v>0</v>
      </c>
      <c r="O136" s="9">
        <f>SUMPRODUCT(Belegung[Flächenbedarf]*(O$1=Belegung[Komponente])*($H136&gt;=Belegung[Einlagerung])*(Belegung[Auslagerung]&gt;=$H136))</f>
        <v>0</v>
      </c>
      <c r="P136" s="11">
        <f t="shared" si="5"/>
        <v>144</v>
      </c>
    </row>
    <row r="137" spans="8:16" x14ac:dyDescent="0.2">
      <c r="H137" s="13">
        <f t="shared" si="6"/>
        <v>42565</v>
      </c>
      <c r="I137" s="9">
        <f>SUMPRODUCT(Belegung[Flächenbedarf]*(I$1=Belegung[Komponente])*($H137&gt;=Belegung[Einlagerung])*(Belegung[Auslagerung]&gt;=$H137))</f>
        <v>0</v>
      </c>
      <c r="J137" s="9">
        <f>SUMPRODUCT(Belegung[Flächenbedarf]*(J$1=Belegung[Komponente])*($H137&gt;=Belegung[Einlagerung])*(Belegung[Auslagerung]&gt;=$H137))</f>
        <v>0</v>
      </c>
      <c r="K137" s="9">
        <f>SUMPRODUCT(Belegung[Flächenbedarf]*(K$1=Belegung[Komponente])*($H137&gt;=Belegung[Einlagerung])*(Belegung[Auslagerung]&gt;=$H137))</f>
        <v>0</v>
      </c>
      <c r="L137" s="9">
        <f>SUMPRODUCT(Belegung[Flächenbedarf]*(L$1=Belegung[Komponente])*($H137&gt;=Belegung[Einlagerung])*(Belegung[Auslagerung]&gt;=$H137))</f>
        <v>72</v>
      </c>
      <c r="M137" s="9">
        <f>SUMPRODUCT(Belegung[Flächenbedarf]*(M$1=Belegung[Komponente])*($H137&gt;=Belegung[Einlagerung])*(Belegung[Auslagerung]&gt;=$H137))</f>
        <v>72</v>
      </c>
      <c r="N137" s="9">
        <f>SUMPRODUCT(Belegung[Flächenbedarf]*(N$1=Belegung[Komponente])*($H137&gt;=Belegung[Einlagerung])*(Belegung[Auslagerung]&gt;=$H137))</f>
        <v>0</v>
      </c>
      <c r="O137" s="9">
        <f>SUMPRODUCT(Belegung[Flächenbedarf]*(O$1=Belegung[Komponente])*($H137&gt;=Belegung[Einlagerung])*(Belegung[Auslagerung]&gt;=$H137))</f>
        <v>0</v>
      </c>
      <c r="P137" s="11">
        <f t="shared" si="5"/>
        <v>144</v>
      </c>
    </row>
    <row r="138" spans="8:16" x14ac:dyDescent="0.2">
      <c r="H138" s="13">
        <f t="shared" si="6"/>
        <v>42566</v>
      </c>
      <c r="I138" s="9">
        <f>SUMPRODUCT(Belegung[Flächenbedarf]*(I$1=Belegung[Komponente])*($H138&gt;=Belegung[Einlagerung])*(Belegung[Auslagerung]&gt;=$H138))</f>
        <v>0</v>
      </c>
      <c r="J138" s="9">
        <f>SUMPRODUCT(Belegung[Flächenbedarf]*(J$1=Belegung[Komponente])*($H138&gt;=Belegung[Einlagerung])*(Belegung[Auslagerung]&gt;=$H138))</f>
        <v>0</v>
      </c>
      <c r="K138" s="9">
        <f>SUMPRODUCT(Belegung[Flächenbedarf]*(K$1=Belegung[Komponente])*($H138&gt;=Belegung[Einlagerung])*(Belegung[Auslagerung]&gt;=$H138))</f>
        <v>0</v>
      </c>
      <c r="L138" s="9">
        <f>SUMPRODUCT(Belegung[Flächenbedarf]*(L$1=Belegung[Komponente])*($H138&gt;=Belegung[Einlagerung])*(Belegung[Auslagerung]&gt;=$H138))</f>
        <v>72</v>
      </c>
      <c r="M138" s="9">
        <f>SUMPRODUCT(Belegung[Flächenbedarf]*(M$1=Belegung[Komponente])*($H138&gt;=Belegung[Einlagerung])*(Belegung[Auslagerung]&gt;=$H138))</f>
        <v>36</v>
      </c>
      <c r="N138" s="9">
        <f>SUMPRODUCT(Belegung[Flächenbedarf]*(N$1=Belegung[Komponente])*($H138&gt;=Belegung[Einlagerung])*(Belegung[Auslagerung]&gt;=$H138))</f>
        <v>0</v>
      </c>
      <c r="O138" s="9">
        <f>SUMPRODUCT(Belegung[Flächenbedarf]*(O$1=Belegung[Komponente])*($H138&gt;=Belegung[Einlagerung])*(Belegung[Auslagerung]&gt;=$H138))</f>
        <v>0</v>
      </c>
      <c r="P138" s="11">
        <f t="shared" si="5"/>
        <v>108</v>
      </c>
    </row>
    <row r="139" spans="8:16" x14ac:dyDescent="0.2">
      <c r="H139" s="13">
        <f t="shared" si="6"/>
        <v>42567</v>
      </c>
      <c r="I139" s="9">
        <f>SUMPRODUCT(Belegung[Flächenbedarf]*(I$1=Belegung[Komponente])*($H139&gt;=Belegung[Einlagerung])*(Belegung[Auslagerung]&gt;=$H139))</f>
        <v>0</v>
      </c>
      <c r="J139" s="9">
        <f>SUMPRODUCT(Belegung[Flächenbedarf]*(J$1=Belegung[Komponente])*($H139&gt;=Belegung[Einlagerung])*(Belegung[Auslagerung]&gt;=$H139))</f>
        <v>0</v>
      </c>
      <c r="K139" s="9">
        <f>SUMPRODUCT(Belegung[Flächenbedarf]*(K$1=Belegung[Komponente])*($H139&gt;=Belegung[Einlagerung])*(Belegung[Auslagerung]&gt;=$H139))</f>
        <v>0</v>
      </c>
      <c r="L139" s="9">
        <f>SUMPRODUCT(Belegung[Flächenbedarf]*(L$1=Belegung[Komponente])*($H139&gt;=Belegung[Einlagerung])*(Belegung[Auslagerung]&gt;=$H139))</f>
        <v>72</v>
      </c>
      <c r="M139" s="9">
        <f>SUMPRODUCT(Belegung[Flächenbedarf]*(M$1=Belegung[Komponente])*($H139&gt;=Belegung[Einlagerung])*(Belegung[Auslagerung]&gt;=$H139))</f>
        <v>36</v>
      </c>
      <c r="N139" s="9">
        <f>SUMPRODUCT(Belegung[Flächenbedarf]*(N$1=Belegung[Komponente])*($H139&gt;=Belegung[Einlagerung])*(Belegung[Auslagerung]&gt;=$H139))</f>
        <v>0</v>
      </c>
      <c r="O139" s="9">
        <f>SUMPRODUCT(Belegung[Flächenbedarf]*(O$1=Belegung[Komponente])*($H139&gt;=Belegung[Einlagerung])*(Belegung[Auslagerung]&gt;=$H139))</f>
        <v>0</v>
      </c>
      <c r="P139" s="11">
        <f t="shared" si="5"/>
        <v>108</v>
      </c>
    </row>
    <row r="140" spans="8:16" x14ac:dyDescent="0.2">
      <c r="H140" s="13">
        <f t="shared" si="6"/>
        <v>42568</v>
      </c>
      <c r="I140" s="9">
        <f>SUMPRODUCT(Belegung[Flächenbedarf]*(I$1=Belegung[Komponente])*($H140&gt;=Belegung[Einlagerung])*(Belegung[Auslagerung]&gt;=$H140))</f>
        <v>0</v>
      </c>
      <c r="J140" s="9">
        <f>SUMPRODUCT(Belegung[Flächenbedarf]*(J$1=Belegung[Komponente])*($H140&gt;=Belegung[Einlagerung])*(Belegung[Auslagerung]&gt;=$H140))</f>
        <v>0</v>
      </c>
      <c r="K140" s="9">
        <f>SUMPRODUCT(Belegung[Flächenbedarf]*(K$1=Belegung[Komponente])*($H140&gt;=Belegung[Einlagerung])*(Belegung[Auslagerung]&gt;=$H140))</f>
        <v>0</v>
      </c>
      <c r="L140" s="9">
        <f>SUMPRODUCT(Belegung[Flächenbedarf]*(L$1=Belegung[Komponente])*($H140&gt;=Belegung[Einlagerung])*(Belegung[Auslagerung]&gt;=$H140))</f>
        <v>0</v>
      </c>
      <c r="M140" s="9">
        <f>SUMPRODUCT(Belegung[Flächenbedarf]*(M$1=Belegung[Komponente])*($H140&gt;=Belegung[Einlagerung])*(Belegung[Auslagerung]&gt;=$H140))</f>
        <v>0</v>
      </c>
      <c r="N140" s="9">
        <f>SUMPRODUCT(Belegung[Flächenbedarf]*(N$1=Belegung[Komponente])*($H140&gt;=Belegung[Einlagerung])*(Belegung[Auslagerung]&gt;=$H140))</f>
        <v>0</v>
      </c>
      <c r="O140" s="9">
        <f>SUMPRODUCT(Belegung[Flächenbedarf]*(O$1=Belegung[Komponente])*($H140&gt;=Belegung[Einlagerung])*(Belegung[Auslagerung]&gt;=$H140))</f>
        <v>0</v>
      </c>
      <c r="P140" s="11">
        <f t="shared" si="5"/>
        <v>0</v>
      </c>
    </row>
    <row r="141" spans="8:16" x14ac:dyDescent="0.2">
      <c r="H141" s="13">
        <f t="shared" si="6"/>
        <v>42569</v>
      </c>
      <c r="I141" s="9">
        <f>SUMPRODUCT(Belegung[Flächenbedarf]*(I$1=Belegung[Komponente])*($H141&gt;=Belegung[Einlagerung])*(Belegung[Auslagerung]&gt;=$H141))</f>
        <v>0</v>
      </c>
      <c r="J141" s="9">
        <f>SUMPRODUCT(Belegung[Flächenbedarf]*(J$1=Belegung[Komponente])*($H141&gt;=Belegung[Einlagerung])*(Belegung[Auslagerung]&gt;=$H141))</f>
        <v>0</v>
      </c>
      <c r="K141" s="9">
        <f>SUMPRODUCT(Belegung[Flächenbedarf]*(K$1=Belegung[Komponente])*($H141&gt;=Belegung[Einlagerung])*(Belegung[Auslagerung]&gt;=$H141))</f>
        <v>0</v>
      </c>
      <c r="L141" s="9">
        <f>SUMPRODUCT(Belegung[Flächenbedarf]*(L$1=Belegung[Komponente])*($H141&gt;=Belegung[Einlagerung])*(Belegung[Auslagerung]&gt;=$H141))</f>
        <v>0</v>
      </c>
      <c r="M141" s="9">
        <f>SUMPRODUCT(Belegung[Flächenbedarf]*(M$1=Belegung[Komponente])*($H141&gt;=Belegung[Einlagerung])*(Belegung[Auslagerung]&gt;=$H141))</f>
        <v>0</v>
      </c>
      <c r="N141" s="9">
        <f>SUMPRODUCT(Belegung[Flächenbedarf]*(N$1=Belegung[Komponente])*($H141&gt;=Belegung[Einlagerung])*(Belegung[Auslagerung]&gt;=$H141))</f>
        <v>0</v>
      </c>
      <c r="O141" s="9">
        <f>SUMPRODUCT(Belegung[Flächenbedarf]*(O$1=Belegung[Komponente])*($H141&gt;=Belegung[Einlagerung])*(Belegung[Auslagerung]&gt;=$H141))</f>
        <v>0</v>
      </c>
      <c r="P141" s="11">
        <f t="shared" si="5"/>
        <v>0</v>
      </c>
    </row>
    <row r="142" spans="8:16" x14ac:dyDescent="0.2">
      <c r="H142" s="13">
        <f t="shared" si="6"/>
        <v>42570</v>
      </c>
      <c r="I142" s="9">
        <f>SUMPRODUCT(Belegung[Flächenbedarf]*(I$1=Belegung[Komponente])*($H142&gt;=Belegung[Einlagerung])*(Belegung[Auslagerung]&gt;=$H142))</f>
        <v>0</v>
      </c>
      <c r="J142" s="9">
        <f>SUMPRODUCT(Belegung[Flächenbedarf]*(J$1=Belegung[Komponente])*($H142&gt;=Belegung[Einlagerung])*(Belegung[Auslagerung]&gt;=$H142))</f>
        <v>0</v>
      </c>
      <c r="K142" s="9">
        <f>SUMPRODUCT(Belegung[Flächenbedarf]*(K$1=Belegung[Komponente])*($H142&gt;=Belegung[Einlagerung])*(Belegung[Auslagerung]&gt;=$H142))</f>
        <v>0</v>
      </c>
      <c r="L142" s="9">
        <f>SUMPRODUCT(Belegung[Flächenbedarf]*(L$1=Belegung[Komponente])*($H142&gt;=Belegung[Einlagerung])*(Belegung[Auslagerung]&gt;=$H142))</f>
        <v>0</v>
      </c>
      <c r="M142" s="9">
        <f>SUMPRODUCT(Belegung[Flächenbedarf]*(M$1=Belegung[Komponente])*($H142&gt;=Belegung[Einlagerung])*(Belegung[Auslagerung]&gt;=$H142))</f>
        <v>0</v>
      </c>
      <c r="N142" s="9">
        <f>SUMPRODUCT(Belegung[Flächenbedarf]*(N$1=Belegung[Komponente])*($H142&gt;=Belegung[Einlagerung])*(Belegung[Auslagerung]&gt;=$H142))</f>
        <v>0</v>
      </c>
      <c r="O142" s="9">
        <f>SUMPRODUCT(Belegung[Flächenbedarf]*(O$1=Belegung[Komponente])*($H142&gt;=Belegung[Einlagerung])*(Belegung[Auslagerung]&gt;=$H142))</f>
        <v>0</v>
      </c>
      <c r="P142" s="11">
        <f t="shared" si="5"/>
        <v>0</v>
      </c>
    </row>
    <row r="143" spans="8:16" x14ac:dyDescent="0.2">
      <c r="H143" s="13">
        <f t="shared" si="6"/>
        <v>42571</v>
      </c>
      <c r="I143" s="9">
        <f>SUMPRODUCT(Belegung[Flächenbedarf]*(I$1=Belegung[Komponente])*($H143&gt;=Belegung[Einlagerung])*(Belegung[Auslagerung]&gt;=$H143))</f>
        <v>0</v>
      </c>
      <c r="J143" s="9">
        <f>SUMPRODUCT(Belegung[Flächenbedarf]*(J$1=Belegung[Komponente])*($H143&gt;=Belegung[Einlagerung])*(Belegung[Auslagerung]&gt;=$H143))</f>
        <v>0</v>
      </c>
      <c r="K143" s="9">
        <f>SUMPRODUCT(Belegung[Flächenbedarf]*(K$1=Belegung[Komponente])*($H143&gt;=Belegung[Einlagerung])*(Belegung[Auslagerung]&gt;=$H143))</f>
        <v>0</v>
      </c>
      <c r="L143" s="9">
        <f>SUMPRODUCT(Belegung[Flächenbedarf]*(L$1=Belegung[Komponente])*($H143&gt;=Belegung[Einlagerung])*(Belegung[Auslagerung]&gt;=$H143))</f>
        <v>0</v>
      </c>
      <c r="M143" s="9">
        <f>SUMPRODUCT(Belegung[Flächenbedarf]*(M$1=Belegung[Komponente])*($H143&gt;=Belegung[Einlagerung])*(Belegung[Auslagerung]&gt;=$H143))</f>
        <v>0</v>
      </c>
      <c r="N143" s="9">
        <f>SUMPRODUCT(Belegung[Flächenbedarf]*(N$1=Belegung[Komponente])*($H143&gt;=Belegung[Einlagerung])*(Belegung[Auslagerung]&gt;=$H143))</f>
        <v>0</v>
      </c>
      <c r="O143" s="9">
        <f>SUMPRODUCT(Belegung[Flächenbedarf]*(O$1=Belegung[Komponente])*($H143&gt;=Belegung[Einlagerung])*(Belegung[Auslagerung]&gt;=$H143))</f>
        <v>0</v>
      </c>
      <c r="P143" s="11">
        <f t="shared" si="5"/>
        <v>0</v>
      </c>
    </row>
    <row r="144" spans="8:16" x14ac:dyDescent="0.2">
      <c r="H144" s="13">
        <f t="shared" si="6"/>
        <v>42572</v>
      </c>
      <c r="I144" s="9">
        <f>SUMPRODUCT(Belegung[Flächenbedarf]*(I$1=Belegung[Komponente])*($H144&gt;=Belegung[Einlagerung])*(Belegung[Auslagerung]&gt;=$H144))</f>
        <v>0</v>
      </c>
      <c r="J144" s="9">
        <f>SUMPRODUCT(Belegung[Flächenbedarf]*(J$1=Belegung[Komponente])*($H144&gt;=Belegung[Einlagerung])*(Belegung[Auslagerung]&gt;=$H144))</f>
        <v>0</v>
      </c>
      <c r="K144" s="9">
        <f>SUMPRODUCT(Belegung[Flächenbedarf]*(K$1=Belegung[Komponente])*($H144&gt;=Belegung[Einlagerung])*(Belegung[Auslagerung]&gt;=$H144))</f>
        <v>0</v>
      </c>
      <c r="L144" s="9">
        <f>SUMPRODUCT(Belegung[Flächenbedarf]*(L$1=Belegung[Komponente])*($H144&gt;=Belegung[Einlagerung])*(Belegung[Auslagerung]&gt;=$H144))</f>
        <v>0</v>
      </c>
      <c r="M144" s="9">
        <f>SUMPRODUCT(Belegung[Flächenbedarf]*(M$1=Belegung[Komponente])*($H144&gt;=Belegung[Einlagerung])*(Belegung[Auslagerung]&gt;=$H144))</f>
        <v>0</v>
      </c>
      <c r="N144" s="9">
        <f>SUMPRODUCT(Belegung[Flächenbedarf]*(N$1=Belegung[Komponente])*($H144&gt;=Belegung[Einlagerung])*(Belegung[Auslagerung]&gt;=$H144))</f>
        <v>0</v>
      </c>
      <c r="O144" s="9">
        <f>SUMPRODUCT(Belegung[Flächenbedarf]*(O$1=Belegung[Komponente])*($H144&gt;=Belegung[Einlagerung])*(Belegung[Auslagerung]&gt;=$H144))</f>
        <v>0</v>
      </c>
      <c r="P144" s="11">
        <f t="shared" si="5"/>
        <v>0</v>
      </c>
    </row>
    <row r="145" spans="8:16" x14ac:dyDescent="0.2">
      <c r="H145" s="13">
        <f t="shared" si="6"/>
        <v>42573</v>
      </c>
      <c r="I145" s="9">
        <f>SUMPRODUCT(Belegung[Flächenbedarf]*(I$1=Belegung[Komponente])*($H145&gt;=Belegung[Einlagerung])*(Belegung[Auslagerung]&gt;=$H145))</f>
        <v>0</v>
      </c>
      <c r="J145" s="9">
        <f>SUMPRODUCT(Belegung[Flächenbedarf]*(J$1=Belegung[Komponente])*($H145&gt;=Belegung[Einlagerung])*(Belegung[Auslagerung]&gt;=$H145))</f>
        <v>0</v>
      </c>
      <c r="K145" s="9">
        <f>SUMPRODUCT(Belegung[Flächenbedarf]*(K$1=Belegung[Komponente])*($H145&gt;=Belegung[Einlagerung])*(Belegung[Auslagerung]&gt;=$H145))</f>
        <v>0</v>
      </c>
      <c r="L145" s="9">
        <f>SUMPRODUCT(Belegung[Flächenbedarf]*(L$1=Belegung[Komponente])*($H145&gt;=Belegung[Einlagerung])*(Belegung[Auslagerung]&gt;=$H145))</f>
        <v>0</v>
      </c>
      <c r="M145" s="9">
        <f>SUMPRODUCT(Belegung[Flächenbedarf]*(M$1=Belegung[Komponente])*($H145&gt;=Belegung[Einlagerung])*(Belegung[Auslagerung]&gt;=$H145))</f>
        <v>0</v>
      </c>
      <c r="N145" s="9">
        <f>SUMPRODUCT(Belegung[Flächenbedarf]*(N$1=Belegung[Komponente])*($H145&gt;=Belegung[Einlagerung])*(Belegung[Auslagerung]&gt;=$H145))</f>
        <v>0</v>
      </c>
      <c r="O145" s="9">
        <f>SUMPRODUCT(Belegung[Flächenbedarf]*(O$1=Belegung[Komponente])*($H145&gt;=Belegung[Einlagerung])*(Belegung[Auslagerung]&gt;=$H145))</f>
        <v>0</v>
      </c>
      <c r="P145" s="11">
        <f t="shared" si="5"/>
        <v>0</v>
      </c>
    </row>
    <row r="146" spans="8:16" x14ac:dyDescent="0.2">
      <c r="H146" s="13">
        <f t="shared" si="6"/>
        <v>42574</v>
      </c>
      <c r="I146" s="9">
        <f>SUMPRODUCT(Belegung[Flächenbedarf]*(I$1=Belegung[Komponente])*($H146&gt;=Belegung[Einlagerung])*(Belegung[Auslagerung]&gt;=$H146))</f>
        <v>0</v>
      </c>
      <c r="J146" s="9">
        <f>SUMPRODUCT(Belegung[Flächenbedarf]*(J$1=Belegung[Komponente])*($H146&gt;=Belegung[Einlagerung])*(Belegung[Auslagerung]&gt;=$H146))</f>
        <v>0</v>
      </c>
      <c r="K146" s="9">
        <f>SUMPRODUCT(Belegung[Flächenbedarf]*(K$1=Belegung[Komponente])*($H146&gt;=Belegung[Einlagerung])*(Belegung[Auslagerung]&gt;=$H146))</f>
        <v>0</v>
      </c>
      <c r="L146" s="9">
        <f>SUMPRODUCT(Belegung[Flächenbedarf]*(L$1=Belegung[Komponente])*($H146&gt;=Belegung[Einlagerung])*(Belegung[Auslagerung]&gt;=$H146))</f>
        <v>0</v>
      </c>
      <c r="M146" s="9">
        <f>SUMPRODUCT(Belegung[Flächenbedarf]*(M$1=Belegung[Komponente])*($H146&gt;=Belegung[Einlagerung])*(Belegung[Auslagerung]&gt;=$H146))</f>
        <v>0</v>
      </c>
      <c r="N146" s="9">
        <f>SUMPRODUCT(Belegung[Flächenbedarf]*(N$1=Belegung[Komponente])*($H146&gt;=Belegung[Einlagerung])*(Belegung[Auslagerung]&gt;=$H146))</f>
        <v>0</v>
      </c>
      <c r="O146" s="9">
        <f>SUMPRODUCT(Belegung[Flächenbedarf]*(O$1=Belegung[Komponente])*($H146&gt;=Belegung[Einlagerung])*(Belegung[Auslagerung]&gt;=$H146))</f>
        <v>0</v>
      </c>
      <c r="P146" s="11">
        <f t="shared" si="5"/>
        <v>0</v>
      </c>
    </row>
    <row r="147" spans="8:16" x14ac:dyDescent="0.2">
      <c r="H147" s="13">
        <f t="shared" si="6"/>
        <v>42575</v>
      </c>
      <c r="I147" s="9">
        <f>SUMPRODUCT(Belegung[Flächenbedarf]*(I$1=Belegung[Komponente])*($H147&gt;=Belegung[Einlagerung])*(Belegung[Auslagerung]&gt;=$H147))</f>
        <v>0</v>
      </c>
      <c r="J147" s="9">
        <f>SUMPRODUCT(Belegung[Flächenbedarf]*(J$1=Belegung[Komponente])*($H147&gt;=Belegung[Einlagerung])*(Belegung[Auslagerung]&gt;=$H147))</f>
        <v>0</v>
      </c>
      <c r="K147" s="9">
        <f>SUMPRODUCT(Belegung[Flächenbedarf]*(K$1=Belegung[Komponente])*($H147&gt;=Belegung[Einlagerung])*(Belegung[Auslagerung]&gt;=$H147))</f>
        <v>0</v>
      </c>
      <c r="L147" s="9">
        <f>SUMPRODUCT(Belegung[Flächenbedarf]*(L$1=Belegung[Komponente])*($H147&gt;=Belegung[Einlagerung])*(Belegung[Auslagerung]&gt;=$H147))</f>
        <v>0</v>
      </c>
      <c r="M147" s="9">
        <f>SUMPRODUCT(Belegung[Flächenbedarf]*(M$1=Belegung[Komponente])*($H147&gt;=Belegung[Einlagerung])*(Belegung[Auslagerung]&gt;=$H147))</f>
        <v>0</v>
      </c>
      <c r="N147" s="9">
        <f>SUMPRODUCT(Belegung[Flächenbedarf]*(N$1=Belegung[Komponente])*($H147&gt;=Belegung[Einlagerung])*(Belegung[Auslagerung]&gt;=$H147))</f>
        <v>0</v>
      </c>
      <c r="O147" s="9">
        <f>SUMPRODUCT(Belegung[Flächenbedarf]*(O$1=Belegung[Komponente])*($H147&gt;=Belegung[Einlagerung])*(Belegung[Auslagerung]&gt;=$H147))</f>
        <v>0</v>
      </c>
      <c r="P147" s="11">
        <f t="shared" si="5"/>
        <v>0</v>
      </c>
    </row>
    <row r="148" spans="8:16" x14ac:dyDescent="0.2">
      <c r="H148" s="13">
        <f t="shared" si="6"/>
        <v>42576</v>
      </c>
      <c r="I148" s="9">
        <f>SUMPRODUCT(Belegung[Flächenbedarf]*(I$1=Belegung[Komponente])*($H148&gt;=Belegung[Einlagerung])*(Belegung[Auslagerung]&gt;=$H148))</f>
        <v>0</v>
      </c>
      <c r="J148" s="9">
        <f>SUMPRODUCT(Belegung[Flächenbedarf]*(J$1=Belegung[Komponente])*($H148&gt;=Belegung[Einlagerung])*(Belegung[Auslagerung]&gt;=$H148))</f>
        <v>0</v>
      </c>
      <c r="K148" s="9">
        <f>SUMPRODUCT(Belegung[Flächenbedarf]*(K$1=Belegung[Komponente])*($H148&gt;=Belegung[Einlagerung])*(Belegung[Auslagerung]&gt;=$H148))</f>
        <v>0</v>
      </c>
      <c r="L148" s="9">
        <f>SUMPRODUCT(Belegung[Flächenbedarf]*(L$1=Belegung[Komponente])*($H148&gt;=Belegung[Einlagerung])*(Belegung[Auslagerung]&gt;=$H148))</f>
        <v>0</v>
      </c>
      <c r="M148" s="9">
        <f>SUMPRODUCT(Belegung[Flächenbedarf]*(M$1=Belegung[Komponente])*($H148&gt;=Belegung[Einlagerung])*(Belegung[Auslagerung]&gt;=$H148))</f>
        <v>0</v>
      </c>
      <c r="N148" s="9">
        <f>SUMPRODUCT(Belegung[Flächenbedarf]*(N$1=Belegung[Komponente])*($H148&gt;=Belegung[Einlagerung])*(Belegung[Auslagerung]&gt;=$H148))</f>
        <v>0</v>
      </c>
      <c r="O148" s="9">
        <f>SUMPRODUCT(Belegung[Flächenbedarf]*(O$1=Belegung[Komponente])*($H148&gt;=Belegung[Einlagerung])*(Belegung[Auslagerung]&gt;=$H148))</f>
        <v>0</v>
      </c>
      <c r="P148" s="11">
        <f t="shared" si="5"/>
        <v>0</v>
      </c>
    </row>
    <row r="149" spans="8:16" x14ac:dyDescent="0.2">
      <c r="H149" s="13">
        <f t="shared" si="6"/>
        <v>42577</v>
      </c>
      <c r="I149" s="9">
        <f>SUMPRODUCT(Belegung[Flächenbedarf]*(I$1=Belegung[Komponente])*($H149&gt;=Belegung[Einlagerung])*(Belegung[Auslagerung]&gt;=$H149))</f>
        <v>0</v>
      </c>
      <c r="J149" s="9">
        <f>SUMPRODUCT(Belegung[Flächenbedarf]*(J$1=Belegung[Komponente])*($H149&gt;=Belegung[Einlagerung])*(Belegung[Auslagerung]&gt;=$H149))</f>
        <v>0</v>
      </c>
      <c r="K149" s="9">
        <f>SUMPRODUCT(Belegung[Flächenbedarf]*(K$1=Belegung[Komponente])*($H149&gt;=Belegung[Einlagerung])*(Belegung[Auslagerung]&gt;=$H149))</f>
        <v>0</v>
      </c>
      <c r="L149" s="9">
        <f>SUMPRODUCT(Belegung[Flächenbedarf]*(L$1=Belegung[Komponente])*($H149&gt;=Belegung[Einlagerung])*(Belegung[Auslagerung]&gt;=$H149))</f>
        <v>0</v>
      </c>
      <c r="M149" s="9">
        <f>SUMPRODUCT(Belegung[Flächenbedarf]*(M$1=Belegung[Komponente])*($H149&gt;=Belegung[Einlagerung])*(Belegung[Auslagerung]&gt;=$H149))</f>
        <v>0</v>
      </c>
      <c r="N149" s="9">
        <f>SUMPRODUCT(Belegung[Flächenbedarf]*(N$1=Belegung[Komponente])*($H149&gt;=Belegung[Einlagerung])*(Belegung[Auslagerung]&gt;=$H149))</f>
        <v>0</v>
      </c>
      <c r="O149" s="9">
        <f>SUMPRODUCT(Belegung[Flächenbedarf]*(O$1=Belegung[Komponente])*($H149&gt;=Belegung[Einlagerung])*(Belegung[Auslagerung]&gt;=$H149))</f>
        <v>0</v>
      </c>
      <c r="P149" s="11">
        <f t="shared" si="5"/>
        <v>0</v>
      </c>
    </row>
    <row r="150" spans="8:16" x14ac:dyDescent="0.2">
      <c r="H150" s="13">
        <f t="shared" si="6"/>
        <v>42578</v>
      </c>
      <c r="I150" s="9">
        <f>SUMPRODUCT(Belegung[Flächenbedarf]*(I$1=Belegung[Komponente])*($H150&gt;=Belegung[Einlagerung])*(Belegung[Auslagerung]&gt;=$H150))</f>
        <v>0</v>
      </c>
      <c r="J150" s="9">
        <f>SUMPRODUCT(Belegung[Flächenbedarf]*(J$1=Belegung[Komponente])*($H150&gt;=Belegung[Einlagerung])*(Belegung[Auslagerung]&gt;=$H150))</f>
        <v>0</v>
      </c>
      <c r="K150" s="9">
        <f>SUMPRODUCT(Belegung[Flächenbedarf]*(K$1=Belegung[Komponente])*($H150&gt;=Belegung[Einlagerung])*(Belegung[Auslagerung]&gt;=$H150))</f>
        <v>0</v>
      </c>
      <c r="L150" s="9">
        <f>SUMPRODUCT(Belegung[Flächenbedarf]*(L$1=Belegung[Komponente])*($H150&gt;=Belegung[Einlagerung])*(Belegung[Auslagerung]&gt;=$H150))</f>
        <v>0</v>
      </c>
      <c r="M150" s="9">
        <f>SUMPRODUCT(Belegung[Flächenbedarf]*(M$1=Belegung[Komponente])*($H150&gt;=Belegung[Einlagerung])*(Belegung[Auslagerung]&gt;=$H150))</f>
        <v>0</v>
      </c>
      <c r="N150" s="9">
        <f>SUMPRODUCT(Belegung[Flächenbedarf]*(N$1=Belegung[Komponente])*($H150&gt;=Belegung[Einlagerung])*(Belegung[Auslagerung]&gt;=$H150))</f>
        <v>0</v>
      </c>
      <c r="O150" s="9">
        <f>SUMPRODUCT(Belegung[Flächenbedarf]*(O$1=Belegung[Komponente])*($H150&gt;=Belegung[Einlagerung])*(Belegung[Auslagerung]&gt;=$H150))</f>
        <v>0</v>
      </c>
      <c r="P150" s="11">
        <f t="shared" si="5"/>
        <v>0</v>
      </c>
    </row>
    <row r="151" spans="8:16" x14ac:dyDescent="0.2">
      <c r="H151" s="13">
        <f t="shared" si="6"/>
        <v>42579</v>
      </c>
      <c r="I151" s="9">
        <f>SUMPRODUCT(Belegung[Flächenbedarf]*(I$1=Belegung[Komponente])*($H151&gt;=Belegung[Einlagerung])*(Belegung[Auslagerung]&gt;=$H151))</f>
        <v>0</v>
      </c>
      <c r="J151" s="9">
        <f>SUMPRODUCT(Belegung[Flächenbedarf]*(J$1=Belegung[Komponente])*($H151&gt;=Belegung[Einlagerung])*(Belegung[Auslagerung]&gt;=$H151))</f>
        <v>0</v>
      </c>
      <c r="K151" s="9">
        <f>SUMPRODUCT(Belegung[Flächenbedarf]*(K$1=Belegung[Komponente])*($H151&gt;=Belegung[Einlagerung])*(Belegung[Auslagerung]&gt;=$H151))</f>
        <v>0</v>
      </c>
      <c r="L151" s="9">
        <f>SUMPRODUCT(Belegung[Flächenbedarf]*(L$1=Belegung[Komponente])*($H151&gt;=Belegung[Einlagerung])*(Belegung[Auslagerung]&gt;=$H151))</f>
        <v>0</v>
      </c>
      <c r="M151" s="9">
        <f>SUMPRODUCT(Belegung[Flächenbedarf]*(M$1=Belegung[Komponente])*($H151&gt;=Belegung[Einlagerung])*(Belegung[Auslagerung]&gt;=$H151))</f>
        <v>0</v>
      </c>
      <c r="N151" s="9">
        <f>SUMPRODUCT(Belegung[Flächenbedarf]*(N$1=Belegung[Komponente])*($H151&gt;=Belegung[Einlagerung])*(Belegung[Auslagerung]&gt;=$H151))</f>
        <v>0</v>
      </c>
      <c r="O151" s="9">
        <f>SUMPRODUCT(Belegung[Flächenbedarf]*(O$1=Belegung[Komponente])*($H151&gt;=Belegung[Einlagerung])*(Belegung[Auslagerung]&gt;=$H151))</f>
        <v>0</v>
      </c>
      <c r="P151" s="11">
        <f t="shared" si="5"/>
        <v>0</v>
      </c>
    </row>
    <row r="152" spans="8:16" x14ac:dyDescent="0.2">
      <c r="H152" s="13">
        <f t="shared" si="6"/>
        <v>42580</v>
      </c>
      <c r="I152" s="9">
        <f>SUMPRODUCT(Belegung[Flächenbedarf]*(I$1=Belegung[Komponente])*($H152&gt;=Belegung[Einlagerung])*(Belegung[Auslagerung]&gt;=$H152))</f>
        <v>0</v>
      </c>
      <c r="J152" s="9">
        <f>SUMPRODUCT(Belegung[Flächenbedarf]*(J$1=Belegung[Komponente])*($H152&gt;=Belegung[Einlagerung])*(Belegung[Auslagerung]&gt;=$H152))</f>
        <v>0</v>
      </c>
      <c r="K152" s="9">
        <f>SUMPRODUCT(Belegung[Flächenbedarf]*(K$1=Belegung[Komponente])*($H152&gt;=Belegung[Einlagerung])*(Belegung[Auslagerung]&gt;=$H152))</f>
        <v>0</v>
      </c>
      <c r="L152" s="9">
        <f>SUMPRODUCT(Belegung[Flächenbedarf]*(L$1=Belegung[Komponente])*($H152&gt;=Belegung[Einlagerung])*(Belegung[Auslagerung]&gt;=$H152))</f>
        <v>0</v>
      </c>
      <c r="M152" s="9">
        <f>SUMPRODUCT(Belegung[Flächenbedarf]*(M$1=Belegung[Komponente])*($H152&gt;=Belegung[Einlagerung])*(Belegung[Auslagerung]&gt;=$H152))</f>
        <v>0</v>
      </c>
      <c r="N152" s="9">
        <f>SUMPRODUCT(Belegung[Flächenbedarf]*(N$1=Belegung[Komponente])*($H152&gt;=Belegung[Einlagerung])*(Belegung[Auslagerung]&gt;=$H152))</f>
        <v>0</v>
      </c>
      <c r="O152" s="9">
        <f>SUMPRODUCT(Belegung[Flächenbedarf]*(O$1=Belegung[Komponente])*($H152&gt;=Belegung[Einlagerung])*(Belegung[Auslagerung]&gt;=$H152))</f>
        <v>0</v>
      </c>
      <c r="P152" s="11">
        <f t="shared" si="5"/>
        <v>0</v>
      </c>
    </row>
    <row r="153" spans="8:16" x14ac:dyDescent="0.2">
      <c r="H153" s="13">
        <f t="shared" si="6"/>
        <v>42581</v>
      </c>
      <c r="I153" s="9">
        <f>SUMPRODUCT(Belegung[Flächenbedarf]*(I$1=Belegung[Komponente])*($H153&gt;=Belegung[Einlagerung])*(Belegung[Auslagerung]&gt;=$H153))</f>
        <v>0</v>
      </c>
      <c r="J153" s="9">
        <f>SUMPRODUCT(Belegung[Flächenbedarf]*(J$1=Belegung[Komponente])*($H153&gt;=Belegung[Einlagerung])*(Belegung[Auslagerung]&gt;=$H153))</f>
        <v>0</v>
      </c>
      <c r="K153" s="9">
        <f>SUMPRODUCT(Belegung[Flächenbedarf]*(K$1=Belegung[Komponente])*($H153&gt;=Belegung[Einlagerung])*(Belegung[Auslagerung]&gt;=$H153))</f>
        <v>0</v>
      </c>
      <c r="L153" s="9">
        <f>SUMPRODUCT(Belegung[Flächenbedarf]*(L$1=Belegung[Komponente])*($H153&gt;=Belegung[Einlagerung])*(Belegung[Auslagerung]&gt;=$H153))</f>
        <v>0</v>
      </c>
      <c r="M153" s="9">
        <f>SUMPRODUCT(Belegung[Flächenbedarf]*(M$1=Belegung[Komponente])*($H153&gt;=Belegung[Einlagerung])*(Belegung[Auslagerung]&gt;=$H153))</f>
        <v>0</v>
      </c>
      <c r="N153" s="9">
        <f>SUMPRODUCT(Belegung[Flächenbedarf]*(N$1=Belegung[Komponente])*($H153&gt;=Belegung[Einlagerung])*(Belegung[Auslagerung]&gt;=$H153))</f>
        <v>0</v>
      </c>
      <c r="O153" s="9">
        <f>SUMPRODUCT(Belegung[Flächenbedarf]*(O$1=Belegung[Komponente])*($H153&gt;=Belegung[Einlagerung])*(Belegung[Auslagerung]&gt;=$H153))</f>
        <v>0</v>
      </c>
      <c r="P153" s="11">
        <f t="shared" si="5"/>
        <v>0</v>
      </c>
    </row>
    <row r="154" spans="8:16" x14ac:dyDescent="0.2">
      <c r="H154" s="13">
        <f t="shared" si="6"/>
        <v>42582</v>
      </c>
      <c r="I154" s="9">
        <f>SUMPRODUCT(Belegung[Flächenbedarf]*(I$1=Belegung[Komponente])*($H154&gt;=Belegung[Einlagerung])*(Belegung[Auslagerung]&gt;=$H154))</f>
        <v>0</v>
      </c>
      <c r="J154" s="9">
        <f>SUMPRODUCT(Belegung[Flächenbedarf]*(J$1=Belegung[Komponente])*($H154&gt;=Belegung[Einlagerung])*(Belegung[Auslagerung]&gt;=$H154))</f>
        <v>0</v>
      </c>
      <c r="K154" s="9">
        <f>SUMPRODUCT(Belegung[Flächenbedarf]*(K$1=Belegung[Komponente])*($H154&gt;=Belegung[Einlagerung])*(Belegung[Auslagerung]&gt;=$H154))</f>
        <v>0</v>
      </c>
      <c r="L154" s="9">
        <f>SUMPRODUCT(Belegung[Flächenbedarf]*(L$1=Belegung[Komponente])*($H154&gt;=Belegung[Einlagerung])*(Belegung[Auslagerung]&gt;=$H154))</f>
        <v>0</v>
      </c>
      <c r="M154" s="9">
        <f>SUMPRODUCT(Belegung[Flächenbedarf]*(M$1=Belegung[Komponente])*($H154&gt;=Belegung[Einlagerung])*(Belegung[Auslagerung]&gt;=$H154))</f>
        <v>0</v>
      </c>
      <c r="N154" s="9">
        <f>SUMPRODUCT(Belegung[Flächenbedarf]*(N$1=Belegung[Komponente])*($H154&gt;=Belegung[Einlagerung])*(Belegung[Auslagerung]&gt;=$H154))</f>
        <v>0</v>
      </c>
      <c r="O154" s="9">
        <f>SUMPRODUCT(Belegung[Flächenbedarf]*(O$1=Belegung[Komponente])*($H154&gt;=Belegung[Einlagerung])*(Belegung[Auslagerung]&gt;=$H154))</f>
        <v>0</v>
      </c>
      <c r="P154" s="11">
        <f t="shared" si="5"/>
        <v>0</v>
      </c>
    </row>
    <row r="155" spans="8:16" x14ac:dyDescent="0.2">
      <c r="H155" s="13">
        <f t="shared" si="6"/>
        <v>42583</v>
      </c>
      <c r="I155" s="9">
        <f>SUMPRODUCT(Belegung[Flächenbedarf]*(I$1=Belegung[Komponente])*($H155&gt;=Belegung[Einlagerung])*(Belegung[Auslagerung]&gt;=$H155))</f>
        <v>0</v>
      </c>
      <c r="J155" s="9">
        <f>SUMPRODUCT(Belegung[Flächenbedarf]*(J$1=Belegung[Komponente])*($H155&gt;=Belegung[Einlagerung])*(Belegung[Auslagerung]&gt;=$H155))</f>
        <v>0</v>
      </c>
      <c r="K155" s="9">
        <f>SUMPRODUCT(Belegung[Flächenbedarf]*(K$1=Belegung[Komponente])*($H155&gt;=Belegung[Einlagerung])*(Belegung[Auslagerung]&gt;=$H155))</f>
        <v>0</v>
      </c>
      <c r="L155" s="9">
        <f>SUMPRODUCT(Belegung[Flächenbedarf]*(L$1=Belegung[Komponente])*($H155&gt;=Belegung[Einlagerung])*(Belegung[Auslagerung]&gt;=$H155))</f>
        <v>0</v>
      </c>
      <c r="M155" s="9">
        <f>SUMPRODUCT(Belegung[Flächenbedarf]*(M$1=Belegung[Komponente])*($H155&gt;=Belegung[Einlagerung])*(Belegung[Auslagerung]&gt;=$H155))</f>
        <v>0</v>
      </c>
      <c r="N155" s="9">
        <f>SUMPRODUCT(Belegung[Flächenbedarf]*(N$1=Belegung[Komponente])*($H155&gt;=Belegung[Einlagerung])*(Belegung[Auslagerung]&gt;=$H155))</f>
        <v>0</v>
      </c>
      <c r="O155" s="9">
        <f>SUMPRODUCT(Belegung[Flächenbedarf]*(O$1=Belegung[Komponente])*($H155&gt;=Belegung[Einlagerung])*(Belegung[Auslagerung]&gt;=$H155))</f>
        <v>0</v>
      </c>
      <c r="P155" s="11">
        <f t="shared" si="5"/>
        <v>0</v>
      </c>
    </row>
    <row r="156" spans="8:16" x14ac:dyDescent="0.2">
      <c r="H156" s="13">
        <f t="shared" si="6"/>
        <v>42584</v>
      </c>
      <c r="I156" s="9">
        <f>SUMPRODUCT(Belegung[Flächenbedarf]*(I$1=Belegung[Komponente])*($H156&gt;=Belegung[Einlagerung])*(Belegung[Auslagerung]&gt;=$H156))</f>
        <v>0</v>
      </c>
      <c r="J156" s="9">
        <f>SUMPRODUCT(Belegung[Flächenbedarf]*(J$1=Belegung[Komponente])*($H156&gt;=Belegung[Einlagerung])*(Belegung[Auslagerung]&gt;=$H156))</f>
        <v>0</v>
      </c>
      <c r="K156" s="9">
        <f>SUMPRODUCT(Belegung[Flächenbedarf]*(K$1=Belegung[Komponente])*($H156&gt;=Belegung[Einlagerung])*(Belegung[Auslagerung]&gt;=$H156))</f>
        <v>0</v>
      </c>
      <c r="L156" s="9">
        <f>SUMPRODUCT(Belegung[Flächenbedarf]*(L$1=Belegung[Komponente])*($H156&gt;=Belegung[Einlagerung])*(Belegung[Auslagerung]&gt;=$H156))</f>
        <v>0</v>
      </c>
      <c r="M156" s="9">
        <f>SUMPRODUCT(Belegung[Flächenbedarf]*(M$1=Belegung[Komponente])*($H156&gt;=Belegung[Einlagerung])*(Belegung[Auslagerung]&gt;=$H156))</f>
        <v>0</v>
      </c>
      <c r="N156" s="9">
        <f>SUMPRODUCT(Belegung[Flächenbedarf]*(N$1=Belegung[Komponente])*($H156&gt;=Belegung[Einlagerung])*(Belegung[Auslagerung]&gt;=$H156))</f>
        <v>0</v>
      </c>
      <c r="O156" s="9">
        <f>SUMPRODUCT(Belegung[Flächenbedarf]*(O$1=Belegung[Komponente])*($H156&gt;=Belegung[Einlagerung])*(Belegung[Auslagerung]&gt;=$H156))</f>
        <v>0</v>
      </c>
      <c r="P156" s="11">
        <f t="shared" si="5"/>
        <v>0</v>
      </c>
    </row>
    <row r="157" spans="8:16" x14ac:dyDescent="0.2">
      <c r="H157" s="13">
        <f t="shared" si="6"/>
        <v>42585</v>
      </c>
      <c r="I157" s="9">
        <f>SUMPRODUCT(Belegung[Flächenbedarf]*(I$1=Belegung[Komponente])*($H157&gt;=Belegung[Einlagerung])*(Belegung[Auslagerung]&gt;=$H157))</f>
        <v>0</v>
      </c>
      <c r="J157" s="9">
        <f>SUMPRODUCT(Belegung[Flächenbedarf]*(J$1=Belegung[Komponente])*($H157&gt;=Belegung[Einlagerung])*(Belegung[Auslagerung]&gt;=$H157))</f>
        <v>0</v>
      </c>
      <c r="K157" s="9">
        <f>SUMPRODUCT(Belegung[Flächenbedarf]*(K$1=Belegung[Komponente])*($H157&gt;=Belegung[Einlagerung])*(Belegung[Auslagerung]&gt;=$H157))</f>
        <v>0</v>
      </c>
      <c r="L157" s="9">
        <f>SUMPRODUCT(Belegung[Flächenbedarf]*(L$1=Belegung[Komponente])*($H157&gt;=Belegung[Einlagerung])*(Belegung[Auslagerung]&gt;=$H157))</f>
        <v>0</v>
      </c>
      <c r="M157" s="9">
        <f>SUMPRODUCT(Belegung[Flächenbedarf]*(M$1=Belegung[Komponente])*($H157&gt;=Belegung[Einlagerung])*(Belegung[Auslagerung]&gt;=$H157))</f>
        <v>0</v>
      </c>
      <c r="N157" s="9">
        <f>SUMPRODUCT(Belegung[Flächenbedarf]*(N$1=Belegung[Komponente])*($H157&gt;=Belegung[Einlagerung])*(Belegung[Auslagerung]&gt;=$H157))</f>
        <v>0</v>
      </c>
      <c r="O157" s="9">
        <f>SUMPRODUCT(Belegung[Flächenbedarf]*(O$1=Belegung[Komponente])*($H157&gt;=Belegung[Einlagerung])*(Belegung[Auslagerung]&gt;=$H157))</f>
        <v>0</v>
      </c>
      <c r="P157" s="11">
        <f t="shared" si="5"/>
        <v>0</v>
      </c>
    </row>
    <row r="158" spans="8:16" x14ac:dyDescent="0.2">
      <c r="H158" s="13">
        <f t="shared" si="6"/>
        <v>42586</v>
      </c>
      <c r="I158" s="9">
        <f>SUMPRODUCT(Belegung[Flächenbedarf]*(I$1=Belegung[Komponente])*($H158&gt;=Belegung[Einlagerung])*(Belegung[Auslagerung]&gt;=$H158))</f>
        <v>0</v>
      </c>
      <c r="J158" s="9">
        <f>SUMPRODUCT(Belegung[Flächenbedarf]*(J$1=Belegung[Komponente])*($H158&gt;=Belegung[Einlagerung])*(Belegung[Auslagerung]&gt;=$H158))</f>
        <v>0</v>
      </c>
      <c r="K158" s="9">
        <f>SUMPRODUCT(Belegung[Flächenbedarf]*(K$1=Belegung[Komponente])*($H158&gt;=Belegung[Einlagerung])*(Belegung[Auslagerung]&gt;=$H158))</f>
        <v>0</v>
      </c>
      <c r="L158" s="9">
        <f>SUMPRODUCT(Belegung[Flächenbedarf]*(L$1=Belegung[Komponente])*($H158&gt;=Belegung[Einlagerung])*(Belegung[Auslagerung]&gt;=$H158))</f>
        <v>0</v>
      </c>
      <c r="M158" s="9">
        <f>SUMPRODUCT(Belegung[Flächenbedarf]*(M$1=Belegung[Komponente])*($H158&gt;=Belegung[Einlagerung])*(Belegung[Auslagerung]&gt;=$H158))</f>
        <v>0</v>
      </c>
      <c r="N158" s="9">
        <f>SUMPRODUCT(Belegung[Flächenbedarf]*(N$1=Belegung[Komponente])*($H158&gt;=Belegung[Einlagerung])*(Belegung[Auslagerung]&gt;=$H158))</f>
        <v>0</v>
      </c>
      <c r="O158" s="9">
        <f>SUMPRODUCT(Belegung[Flächenbedarf]*(O$1=Belegung[Komponente])*($H158&gt;=Belegung[Einlagerung])*(Belegung[Auslagerung]&gt;=$H158))</f>
        <v>0</v>
      </c>
      <c r="P158" s="11">
        <f t="shared" si="5"/>
        <v>0</v>
      </c>
    </row>
    <row r="159" spans="8:16" x14ac:dyDescent="0.2">
      <c r="H159" s="13">
        <f t="shared" si="6"/>
        <v>42587</v>
      </c>
      <c r="I159" s="9">
        <f>SUMPRODUCT(Belegung[Flächenbedarf]*(I$1=Belegung[Komponente])*($H159&gt;=Belegung[Einlagerung])*(Belegung[Auslagerung]&gt;=$H159))</f>
        <v>0</v>
      </c>
      <c r="J159" s="9">
        <f>SUMPRODUCT(Belegung[Flächenbedarf]*(J$1=Belegung[Komponente])*($H159&gt;=Belegung[Einlagerung])*(Belegung[Auslagerung]&gt;=$H159))</f>
        <v>0</v>
      </c>
      <c r="K159" s="9">
        <f>SUMPRODUCT(Belegung[Flächenbedarf]*(K$1=Belegung[Komponente])*($H159&gt;=Belegung[Einlagerung])*(Belegung[Auslagerung]&gt;=$H159))</f>
        <v>0</v>
      </c>
      <c r="L159" s="9">
        <f>SUMPRODUCT(Belegung[Flächenbedarf]*(L$1=Belegung[Komponente])*($H159&gt;=Belegung[Einlagerung])*(Belegung[Auslagerung]&gt;=$H159))</f>
        <v>0</v>
      </c>
      <c r="M159" s="9">
        <f>SUMPRODUCT(Belegung[Flächenbedarf]*(M$1=Belegung[Komponente])*($H159&gt;=Belegung[Einlagerung])*(Belegung[Auslagerung]&gt;=$H159))</f>
        <v>0</v>
      </c>
      <c r="N159" s="9">
        <f>SUMPRODUCT(Belegung[Flächenbedarf]*(N$1=Belegung[Komponente])*($H159&gt;=Belegung[Einlagerung])*(Belegung[Auslagerung]&gt;=$H159))</f>
        <v>0</v>
      </c>
      <c r="O159" s="9">
        <f>SUMPRODUCT(Belegung[Flächenbedarf]*(O$1=Belegung[Komponente])*($H159&gt;=Belegung[Einlagerung])*(Belegung[Auslagerung]&gt;=$H159))</f>
        <v>0</v>
      </c>
      <c r="P159" s="11">
        <f t="shared" si="5"/>
        <v>0</v>
      </c>
    </row>
    <row r="160" spans="8:16" x14ac:dyDescent="0.2">
      <c r="H160" s="13">
        <f t="shared" si="6"/>
        <v>42588</v>
      </c>
      <c r="I160" s="9">
        <f>SUMPRODUCT(Belegung[Flächenbedarf]*(I$1=Belegung[Komponente])*($H160&gt;=Belegung[Einlagerung])*(Belegung[Auslagerung]&gt;=$H160))</f>
        <v>0</v>
      </c>
      <c r="J160" s="9">
        <f>SUMPRODUCT(Belegung[Flächenbedarf]*(J$1=Belegung[Komponente])*($H160&gt;=Belegung[Einlagerung])*(Belegung[Auslagerung]&gt;=$H160))</f>
        <v>0</v>
      </c>
      <c r="K160" s="9">
        <f>SUMPRODUCT(Belegung[Flächenbedarf]*(K$1=Belegung[Komponente])*($H160&gt;=Belegung[Einlagerung])*(Belegung[Auslagerung]&gt;=$H160))</f>
        <v>0</v>
      </c>
      <c r="L160" s="9">
        <f>SUMPRODUCT(Belegung[Flächenbedarf]*(L$1=Belegung[Komponente])*($H160&gt;=Belegung[Einlagerung])*(Belegung[Auslagerung]&gt;=$H160))</f>
        <v>0</v>
      </c>
      <c r="M160" s="9">
        <f>SUMPRODUCT(Belegung[Flächenbedarf]*(M$1=Belegung[Komponente])*($H160&gt;=Belegung[Einlagerung])*(Belegung[Auslagerung]&gt;=$H160))</f>
        <v>0</v>
      </c>
      <c r="N160" s="9">
        <f>SUMPRODUCT(Belegung[Flächenbedarf]*(N$1=Belegung[Komponente])*($H160&gt;=Belegung[Einlagerung])*(Belegung[Auslagerung]&gt;=$H160))</f>
        <v>0</v>
      </c>
      <c r="O160" s="9">
        <f>SUMPRODUCT(Belegung[Flächenbedarf]*(O$1=Belegung[Komponente])*($H160&gt;=Belegung[Einlagerung])*(Belegung[Auslagerung]&gt;=$H160))</f>
        <v>0</v>
      </c>
      <c r="P160" s="11">
        <f t="shared" si="5"/>
        <v>0</v>
      </c>
    </row>
    <row r="161" spans="8:16" x14ac:dyDescent="0.2">
      <c r="H161" s="13">
        <f t="shared" si="6"/>
        <v>42589</v>
      </c>
      <c r="I161" s="9">
        <f>SUMPRODUCT(Belegung[Flächenbedarf]*(I$1=Belegung[Komponente])*($H161&gt;=Belegung[Einlagerung])*(Belegung[Auslagerung]&gt;=$H161))</f>
        <v>0</v>
      </c>
      <c r="J161" s="9">
        <f>SUMPRODUCT(Belegung[Flächenbedarf]*(J$1=Belegung[Komponente])*($H161&gt;=Belegung[Einlagerung])*(Belegung[Auslagerung]&gt;=$H161))</f>
        <v>0</v>
      </c>
      <c r="K161" s="9">
        <f>SUMPRODUCT(Belegung[Flächenbedarf]*(K$1=Belegung[Komponente])*($H161&gt;=Belegung[Einlagerung])*(Belegung[Auslagerung]&gt;=$H161))</f>
        <v>0</v>
      </c>
      <c r="L161" s="9">
        <f>SUMPRODUCT(Belegung[Flächenbedarf]*(L$1=Belegung[Komponente])*($H161&gt;=Belegung[Einlagerung])*(Belegung[Auslagerung]&gt;=$H161))</f>
        <v>0</v>
      </c>
      <c r="M161" s="9">
        <f>SUMPRODUCT(Belegung[Flächenbedarf]*(M$1=Belegung[Komponente])*($H161&gt;=Belegung[Einlagerung])*(Belegung[Auslagerung]&gt;=$H161))</f>
        <v>0</v>
      </c>
      <c r="N161" s="9">
        <f>SUMPRODUCT(Belegung[Flächenbedarf]*(N$1=Belegung[Komponente])*($H161&gt;=Belegung[Einlagerung])*(Belegung[Auslagerung]&gt;=$H161))</f>
        <v>0</v>
      </c>
      <c r="O161" s="9">
        <f>SUMPRODUCT(Belegung[Flächenbedarf]*(O$1=Belegung[Komponente])*($H161&gt;=Belegung[Einlagerung])*(Belegung[Auslagerung]&gt;=$H161))</f>
        <v>0</v>
      </c>
      <c r="P161" s="11">
        <f t="shared" si="5"/>
        <v>0</v>
      </c>
    </row>
    <row r="162" spans="8:16" x14ac:dyDescent="0.2">
      <c r="H162" s="13">
        <f t="shared" si="6"/>
        <v>42590</v>
      </c>
      <c r="I162" s="9">
        <f>SUMPRODUCT(Belegung[Flächenbedarf]*(I$1=Belegung[Komponente])*($H162&gt;=Belegung[Einlagerung])*(Belegung[Auslagerung]&gt;=$H162))</f>
        <v>0</v>
      </c>
      <c r="J162" s="9">
        <f>SUMPRODUCT(Belegung[Flächenbedarf]*(J$1=Belegung[Komponente])*($H162&gt;=Belegung[Einlagerung])*(Belegung[Auslagerung]&gt;=$H162))</f>
        <v>0</v>
      </c>
      <c r="K162" s="9">
        <f>SUMPRODUCT(Belegung[Flächenbedarf]*(K$1=Belegung[Komponente])*($H162&gt;=Belegung[Einlagerung])*(Belegung[Auslagerung]&gt;=$H162))</f>
        <v>0</v>
      </c>
      <c r="L162" s="9">
        <f>SUMPRODUCT(Belegung[Flächenbedarf]*(L$1=Belegung[Komponente])*($H162&gt;=Belegung[Einlagerung])*(Belegung[Auslagerung]&gt;=$H162))</f>
        <v>0</v>
      </c>
      <c r="M162" s="9">
        <f>SUMPRODUCT(Belegung[Flächenbedarf]*(M$1=Belegung[Komponente])*($H162&gt;=Belegung[Einlagerung])*(Belegung[Auslagerung]&gt;=$H162))</f>
        <v>0</v>
      </c>
      <c r="N162" s="9">
        <f>SUMPRODUCT(Belegung[Flächenbedarf]*(N$1=Belegung[Komponente])*($H162&gt;=Belegung[Einlagerung])*(Belegung[Auslagerung]&gt;=$H162))</f>
        <v>0</v>
      </c>
      <c r="O162" s="9">
        <f>SUMPRODUCT(Belegung[Flächenbedarf]*(O$1=Belegung[Komponente])*($H162&gt;=Belegung[Einlagerung])*(Belegung[Auslagerung]&gt;=$H162))</f>
        <v>0</v>
      </c>
      <c r="P162" s="11">
        <f t="shared" si="5"/>
        <v>0</v>
      </c>
    </row>
    <row r="163" spans="8:16" x14ac:dyDescent="0.2">
      <c r="H163" s="13">
        <f t="shared" si="6"/>
        <v>42591</v>
      </c>
      <c r="I163" s="9">
        <f>SUMPRODUCT(Belegung[Flächenbedarf]*(I$1=Belegung[Komponente])*($H163&gt;=Belegung[Einlagerung])*(Belegung[Auslagerung]&gt;=$H163))</f>
        <v>0</v>
      </c>
      <c r="J163" s="9">
        <f>SUMPRODUCT(Belegung[Flächenbedarf]*(J$1=Belegung[Komponente])*($H163&gt;=Belegung[Einlagerung])*(Belegung[Auslagerung]&gt;=$H163))</f>
        <v>0</v>
      </c>
      <c r="K163" s="9">
        <f>SUMPRODUCT(Belegung[Flächenbedarf]*(K$1=Belegung[Komponente])*($H163&gt;=Belegung[Einlagerung])*(Belegung[Auslagerung]&gt;=$H163))</f>
        <v>0</v>
      </c>
      <c r="L163" s="9">
        <f>SUMPRODUCT(Belegung[Flächenbedarf]*(L$1=Belegung[Komponente])*($H163&gt;=Belegung[Einlagerung])*(Belegung[Auslagerung]&gt;=$H163))</f>
        <v>0</v>
      </c>
      <c r="M163" s="9">
        <f>SUMPRODUCT(Belegung[Flächenbedarf]*(M$1=Belegung[Komponente])*($H163&gt;=Belegung[Einlagerung])*(Belegung[Auslagerung]&gt;=$H163))</f>
        <v>0</v>
      </c>
      <c r="N163" s="9">
        <f>SUMPRODUCT(Belegung[Flächenbedarf]*(N$1=Belegung[Komponente])*($H163&gt;=Belegung[Einlagerung])*(Belegung[Auslagerung]&gt;=$H163))</f>
        <v>0</v>
      </c>
      <c r="O163" s="9">
        <f>SUMPRODUCT(Belegung[Flächenbedarf]*(O$1=Belegung[Komponente])*($H163&gt;=Belegung[Einlagerung])*(Belegung[Auslagerung]&gt;=$H163))</f>
        <v>0</v>
      </c>
      <c r="P163" s="11">
        <f t="shared" si="5"/>
        <v>0</v>
      </c>
    </row>
    <row r="164" spans="8:16" x14ac:dyDescent="0.2">
      <c r="H164" s="13">
        <f t="shared" si="6"/>
        <v>42592</v>
      </c>
      <c r="I164" s="9">
        <f>SUMPRODUCT(Belegung[Flächenbedarf]*(I$1=Belegung[Komponente])*($H164&gt;=Belegung[Einlagerung])*(Belegung[Auslagerung]&gt;=$H164))</f>
        <v>0</v>
      </c>
      <c r="J164" s="9">
        <f>SUMPRODUCT(Belegung[Flächenbedarf]*(J$1=Belegung[Komponente])*($H164&gt;=Belegung[Einlagerung])*(Belegung[Auslagerung]&gt;=$H164))</f>
        <v>0</v>
      </c>
      <c r="K164" s="9">
        <f>SUMPRODUCT(Belegung[Flächenbedarf]*(K$1=Belegung[Komponente])*($H164&gt;=Belegung[Einlagerung])*(Belegung[Auslagerung]&gt;=$H164))</f>
        <v>0</v>
      </c>
      <c r="L164" s="9">
        <f>SUMPRODUCT(Belegung[Flächenbedarf]*(L$1=Belegung[Komponente])*($H164&gt;=Belegung[Einlagerung])*(Belegung[Auslagerung]&gt;=$H164))</f>
        <v>0</v>
      </c>
      <c r="M164" s="9">
        <f>SUMPRODUCT(Belegung[Flächenbedarf]*(M$1=Belegung[Komponente])*($H164&gt;=Belegung[Einlagerung])*(Belegung[Auslagerung]&gt;=$H164))</f>
        <v>0</v>
      </c>
      <c r="N164" s="9">
        <f>SUMPRODUCT(Belegung[Flächenbedarf]*(N$1=Belegung[Komponente])*($H164&gt;=Belegung[Einlagerung])*(Belegung[Auslagerung]&gt;=$H164))</f>
        <v>0</v>
      </c>
      <c r="O164" s="9">
        <f>SUMPRODUCT(Belegung[Flächenbedarf]*(O$1=Belegung[Komponente])*($H164&gt;=Belegung[Einlagerung])*(Belegung[Auslagerung]&gt;=$H164))</f>
        <v>0</v>
      </c>
      <c r="P164" s="11">
        <f t="shared" si="5"/>
        <v>0</v>
      </c>
    </row>
    <row r="165" spans="8:16" x14ac:dyDescent="0.2">
      <c r="H165" s="13">
        <f t="shared" si="6"/>
        <v>42593</v>
      </c>
      <c r="I165" s="9">
        <f>SUMPRODUCT(Belegung[Flächenbedarf]*(I$1=Belegung[Komponente])*($H165&gt;=Belegung[Einlagerung])*(Belegung[Auslagerung]&gt;=$H165))</f>
        <v>0</v>
      </c>
      <c r="J165" s="9">
        <f>SUMPRODUCT(Belegung[Flächenbedarf]*(J$1=Belegung[Komponente])*($H165&gt;=Belegung[Einlagerung])*(Belegung[Auslagerung]&gt;=$H165))</f>
        <v>0</v>
      </c>
      <c r="K165" s="9">
        <f>SUMPRODUCT(Belegung[Flächenbedarf]*(K$1=Belegung[Komponente])*($H165&gt;=Belegung[Einlagerung])*(Belegung[Auslagerung]&gt;=$H165))</f>
        <v>0</v>
      </c>
      <c r="L165" s="9">
        <f>SUMPRODUCT(Belegung[Flächenbedarf]*(L$1=Belegung[Komponente])*($H165&gt;=Belegung[Einlagerung])*(Belegung[Auslagerung]&gt;=$H165))</f>
        <v>0</v>
      </c>
      <c r="M165" s="9">
        <f>SUMPRODUCT(Belegung[Flächenbedarf]*(M$1=Belegung[Komponente])*($H165&gt;=Belegung[Einlagerung])*(Belegung[Auslagerung]&gt;=$H165))</f>
        <v>0</v>
      </c>
      <c r="N165" s="9">
        <f>SUMPRODUCT(Belegung[Flächenbedarf]*(N$1=Belegung[Komponente])*($H165&gt;=Belegung[Einlagerung])*(Belegung[Auslagerung]&gt;=$H165))</f>
        <v>0</v>
      </c>
      <c r="O165" s="9">
        <f>SUMPRODUCT(Belegung[Flächenbedarf]*(O$1=Belegung[Komponente])*($H165&gt;=Belegung[Einlagerung])*(Belegung[Auslagerung]&gt;=$H165))</f>
        <v>0</v>
      </c>
      <c r="P165" s="11">
        <f t="shared" si="5"/>
        <v>0</v>
      </c>
    </row>
    <row r="166" spans="8:16" x14ac:dyDescent="0.2">
      <c r="H166" s="13">
        <f t="shared" si="6"/>
        <v>42594</v>
      </c>
      <c r="I166" s="9">
        <f>SUMPRODUCT(Belegung[Flächenbedarf]*(I$1=Belegung[Komponente])*($H166&gt;=Belegung[Einlagerung])*(Belegung[Auslagerung]&gt;=$H166))</f>
        <v>0</v>
      </c>
      <c r="J166" s="9">
        <f>SUMPRODUCT(Belegung[Flächenbedarf]*(J$1=Belegung[Komponente])*($H166&gt;=Belegung[Einlagerung])*(Belegung[Auslagerung]&gt;=$H166))</f>
        <v>0</v>
      </c>
      <c r="K166" s="9">
        <f>SUMPRODUCT(Belegung[Flächenbedarf]*(K$1=Belegung[Komponente])*($H166&gt;=Belegung[Einlagerung])*(Belegung[Auslagerung]&gt;=$H166))</f>
        <v>0</v>
      </c>
      <c r="L166" s="9">
        <f>SUMPRODUCT(Belegung[Flächenbedarf]*(L$1=Belegung[Komponente])*($H166&gt;=Belegung[Einlagerung])*(Belegung[Auslagerung]&gt;=$H166))</f>
        <v>0</v>
      </c>
      <c r="M166" s="9">
        <f>SUMPRODUCT(Belegung[Flächenbedarf]*(M$1=Belegung[Komponente])*($H166&gt;=Belegung[Einlagerung])*(Belegung[Auslagerung]&gt;=$H166))</f>
        <v>0</v>
      </c>
      <c r="N166" s="9">
        <f>SUMPRODUCT(Belegung[Flächenbedarf]*(N$1=Belegung[Komponente])*($H166&gt;=Belegung[Einlagerung])*(Belegung[Auslagerung]&gt;=$H166))</f>
        <v>0</v>
      </c>
      <c r="O166" s="9">
        <f>SUMPRODUCT(Belegung[Flächenbedarf]*(O$1=Belegung[Komponente])*($H166&gt;=Belegung[Einlagerung])*(Belegung[Auslagerung]&gt;=$H166))</f>
        <v>0</v>
      </c>
      <c r="P166" s="11">
        <f t="shared" si="5"/>
        <v>0</v>
      </c>
    </row>
    <row r="167" spans="8:16" x14ac:dyDescent="0.2">
      <c r="H167" s="13">
        <f t="shared" si="6"/>
        <v>42595</v>
      </c>
      <c r="I167" s="9">
        <f>SUMPRODUCT(Belegung[Flächenbedarf]*(I$1=Belegung[Komponente])*($H167&gt;=Belegung[Einlagerung])*(Belegung[Auslagerung]&gt;=$H167))</f>
        <v>0</v>
      </c>
      <c r="J167" s="9">
        <f>SUMPRODUCT(Belegung[Flächenbedarf]*(J$1=Belegung[Komponente])*($H167&gt;=Belegung[Einlagerung])*(Belegung[Auslagerung]&gt;=$H167))</f>
        <v>0</v>
      </c>
      <c r="K167" s="9">
        <f>SUMPRODUCT(Belegung[Flächenbedarf]*(K$1=Belegung[Komponente])*($H167&gt;=Belegung[Einlagerung])*(Belegung[Auslagerung]&gt;=$H167))</f>
        <v>0</v>
      </c>
      <c r="L167" s="9">
        <f>SUMPRODUCT(Belegung[Flächenbedarf]*(L$1=Belegung[Komponente])*($H167&gt;=Belegung[Einlagerung])*(Belegung[Auslagerung]&gt;=$H167))</f>
        <v>0</v>
      </c>
      <c r="M167" s="9">
        <f>SUMPRODUCT(Belegung[Flächenbedarf]*(M$1=Belegung[Komponente])*($H167&gt;=Belegung[Einlagerung])*(Belegung[Auslagerung]&gt;=$H167))</f>
        <v>0</v>
      </c>
      <c r="N167" s="9">
        <f>SUMPRODUCT(Belegung[Flächenbedarf]*(N$1=Belegung[Komponente])*($H167&gt;=Belegung[Einlagerung])*(Belegung[Auslagerung]&gt;=$H167))</f>
        <v>0</v>
      </c>
      <c r="O167" s="9">
        <f>SUMPRODUCT(Belegung[Flächenbedarf]*(O$1=Belegung[Komponente])*($H167&gt;=Belegung[Einlagerung])*(Belegung[Auslagerung]&gt;=$H167))</f>
        <v>0</v>
      </c>
      <c r="P167" s="11">
        <f t="shared" si="5"/>
        <v>0</v>
      </c>
    </row>
    <row r="168" spans="8:16" x14ac:dyDescent="0.2">
      <c r="H168" s="13">
        <f t="shared" si="6"/>
        <v>42596</v>
      </c>
      <c r="I168" s="9">
        <f>SUMPRODUCT(Belegung[Flächenbedarf]*(I$1=Belegung[Komponente])*($H168&gt;=Belegung[Einlagerung])*(Belegung[Auslagerung]&gt;=$H168))</f>
        <v>0</v>
      </c>
      <c r="J168" s="9">
        <f>SUMPRODUCT(Belegung[Flächenbedarf]*(J$1=Belegung[Komponente])*($H168&gt;=Belegung[Einlagerung])*(Belegung[Auslagerung]&gt;=$H168))</f>
        <v>0</v>
      </c>
      <c r="K168" s="9">
        <f>SUMPRODUCT(Belegung[Flächenbedarf]*(K$1=Belegung[Komponente])*($H168&gt;=Belegung[Einlagerung])*(Belegung[Auslagerung]&gt;=$H168))</f>
        <v>0</v>
      </c>
      <c r="L168" s="9">
        <f>SUMPRODUCT(Belegung[Flächenbedarf]*(L$1=Belegung[Komponente])*($H168&gt;=Belegung[Einlagerung])*(Belegung[Auslagerung]&gt;=$H168))</f>
        <v>0</v>
      </c>
      <c r="M168" s="9">
        <f>SUMPRODUCT(Belegung[Flächenbedarf]*(M$1=Belegung[Komponente])*($H168&gt;=Belegung[Einlagerung])*(Belegung[Auslagerung]&gt;=$H168))</f>
        <v>0</v>
      </c>
      <c r="N168" s="9">
        <f>SUMPRODUCT(Belegung[Flächenbedarf]*(N$1=Belegung[Komponente])*($H168&gt;=Belegung[Einlagerung])*(Belegung[Auslagerung]&gt;=$H168))</f>
        <v>0</v>
      </c>
      <c r="O168" s="9">
        <f>SUMPRODUCT(Belegung[Flächenbedarf]*(O$1=Belegung[Komponente])*($H168&gt;=Belegung[Einlagerung])*(Belegung[Auslagerung]&gt;=$H168))</f>
        <v>0</v>
      </c>
      <c r="P168" s="11">
        <f t="shared" si="5"/>
        <v>0</v>
      </c>
    </row>
    <row r="169" spans="8:16" x14ac:dyDescent="0.2">
      <c r="H169" s="13">
        <f t="shared" si="6"/>
        <v>42597</v>
      </c>
      <c r="I169" s="9">
        <f>SUMPRODUCT(Belegung[Flächenbedarf]*(I$1=Belegung[Komponente])*($H169&gt;=Belegung[Einlagerung])*(Belegung[Auslagerung]&gt;=$H169))</f>
        <v>0</v>
      </c>
      <c r="J169" s="9">
        <f>SUMPRODUCT(Belegung[Flächenbedarf]*(J$1=Belegung[Komponente])*($H169&gt;=Belegung[Einlagerung])*(Belegung[Auslagerung]&gt;=$H169))</f>
        <v>0</v>
      </c>
      <c r="K169" s="9">
        <f>SUMPRODUCT(Belegung[Flächenbedarf]*(K$1=Belegung[Komponente])*($H169&gt;=Belegung[Einlagerung])*(Belegung[Auslagerung]&gt;=$H169))</f>
        <v>0</v>
      </c>
      <c r="L169" s="9">
        <f>SUMPRODUCT(Belegung[Flächenbedarf]*(L$1=Belegung[Komponente])*($H169&gt;=Belegung[Einlagerung])*(Belegung[Auslagerung]&gt;=$H169))</f>
        <v>0</v>
      </c>
      <c r="M169" s="9">
        <f>SUMPRODUCT(Belegung[Flächenbedarf]*(M$1=Belegung[Komponente])*($H169&gt;=Belegung[Einlagerung])*(Belegung[Auslagerung]&gt;=$H169))</f>
        <v>0</v>
      </c>
      <c r="N169" s="9">
        <f>SUMPRODUCT(Belegung[Flächenbedarf]*(N$1=Belegung[Komponente])*($H169&gt;=Belegung[Einlagerung])*(Belegung[Auslagerung]&gt;=$H169))</f>
        <v>0</v>
      </c>
      <c r="O169" s="9">
        <f>SUMPRODUCT(Belegung[Flächenbedarf]*(O$1=Belegung[Komponente])*($H169&gt;=Belegung[Einlagerung])*(Belegung[Auslagerung]&gt;=$H169))</f>
        <v>0</v>
      </c>
      <c r="P169" s="11">
        <f t="shared" si="5"/>
        <v>0</v>
      </c>
    </row>
    <row r="170" spans="8:16" x14ac:dyDescent="0.2">
      <c r="H170" s="13">
        <f t="shared" si="6"/>
        <v>42598</v>
      </c>
      <c r="I170" s="9">
        <f>SUMPRODUCT(Belegung[Flächenbedarf]*(I$1=Belegung[Komponente])*($H170&gt;=Belegung[Einlagerung])*(Belegung[Auslagerung]&gt;=$H170))</f>
        <v>0</v>
      </c>
      <c r="J170" s="9">
        <f>SUMPRODUCT(Belegung[Flächenbedarf]*(J$1=Belegung[Komponente])*($H170&gt;=Belegung[Einlagerung])*(Belegung[Auslagerung]&gt;=$H170))</f>
        <v>0</v>
      </c>
      <c r="K170" s="9">
        <f>SUMPRODUCT(Belegung[Flächenbedarf]*(K$1=Belegung[Komponente])*($H170&gt;=Belegung[Einlagerung])*(Belegung[Auslagerung]&gt;=$H170))</f>
        <v>0</v>
      </c>
      <c r="L170" s="9">
        <f>SUMPRODUCT(Belegung[Flächenbedarf]*(L$1=Belegung[Komponente])*($H170&gt;=Belegung[Einlagerung])*(Belegung[Auslagerung]&gt;=$H170))</f>
        <v>0</v>
      </c>
      <c r="M170" s="9">
        <f>SUMPRODUCT(Belegung[Flächenbedarf]*(M$1=Belegung[Komponente])*($H170&gt;=Belegung[Einlagerung])*(Belegung[Auslagerung]&gt;=$H170))</f>
        <v>0</v>
      </c>
      <c r="N170" s="9">
        <f>SUMPRODUCT(Belegung[Flächenbedarf]*(N$1=Belegung[Komponente])*($H170&gt;=Belegung[Einlagerung])*(Belegung[Auslagerung]&gt;=$H170))</f>
        <v>0</v>
      </c>
      <c r="O170" s="9">
        <f>SUMPRODUCT(Belegung[Flächenbedarf]*(O$1=Belegung[Komponente])*($H170&gt;=Belegung[Einlagerung])*(Belegung[Auslagerung]&gt;=$H170))</f>
        <v>0</v>
      </c>
      <c r="P170" s="11">
        <f t="shared" si="5"/>
        <v>0</v>
      </c>
    </row>
    <row r="171" spans="8:16" x14ac:dyDescent="0.2">
      <c r="H171" s="13">
        <f t="shared" si="6"/>
        <v>42599</v>
      </c>
      <c r="I171" s="9">
        <f>SUMPRODUCT(Belegung[Flächenbedarf]*(I$1=Belegung[Komponente])*($H171&gt;=Belegung[Einlagerung])*(Belegung[Auslagerung]&gt;=$H171))</f>
        <v>0</v>
      </c>
      <c r="J171" s="9">
        <f>SUMPRODUCT(Belegung[Flächenbedarf]*(J$1=Belegung[Komponente])*($H171&gt;=Belegung[Einlagerung])*(Belegung[Auslagerung]&gt;=$H171))</f>
        <v>0</v>
      </c>
      <c r="K171" s="9">
        <f>SUMPRODUCT(Belegung[Flächenbedarf]*(K$1=Belegung[Komponente])*($H171&gt;=Belegung[Einlagerung])*(Belegung[Auslagerung]&gt;=$H171))</f>
        <v>0</v>
      </c>
      <c r="L171" s="9">
        <f>SUMPRODUCT(Belegung[Flächenbedarf]*(L$1=Belegung[Komponente])*($H171&gt;=Belegung[Einlagerung])*(Belegung[Auslagerung]&gt;=$H171))</f>
        <v>0</v>
      </c>
      <c r="M171" s="9">
        <f>SUMPRODUCT(Belegung[Flächenbedarf]*(M$1=Belegung[Komponente])*($H171&gt;=Belegung[Einlagerung])*(Belegung[Auslagerung]&gt;=$H171))</f>
        <v>0</v>
      </c>
      <c r="N171" s="9">
        <f>SUMPRODUCT(Belegung[Flächenbedarf]*(N$1=Belegung[Komponente])*($H171&gt;=Belegung[Einlagerung])*(Belegung[Auslagerung]&gt;=$H171))</f>
        <v>0</v>
      </c>
      <c r="O171" s="9">
        <f>SUMPRODUCT(Belegung[Flächenbedarf]*(O$1=Belegung[Komponente])*($H171&gt;=Belegung[Einlagerung])*(Belegung[Auslagerung]&gt;=$H171))</f>
        <v>0</v>
      </c>
      <c r="P171" s="11">
        <f t="shared" si="5"/>
        <v>0</v>
      </c>
    </row>
    <row r="172" spans="8:16" x14ac:dyDescent="0.2">
      <c r="H172" s="13">
        <f t="shared" si="6"/>
        <v>42600</v>
      </c>
      <c r="I172" s="9">
        <f>SUMPRODUCT(Belegung[Flächenbedarf]*(I$1=Belegung[Komponente])*($H172&gt;=Belegung[Einlagerung])*(Belegung[Auslagerung]&gt;=$H172))</f>
        <v>0</v>
      </c>
      <c r="J172" s="9">
        <f>SUMPRODUCT(Belegung[Flächenbedarf]*(J$1=Belegung[Komponente])*($H172&gt;=Belegung[Einlagerung])*(Belegung[Auslagerung]&gt;=$H172))</f>
        <v>0</v>
      </c>
      <c r="K172" s="9">
        <f>SUMPRODUCT(Belegung[Flächenbedarf]*(K$1=Belegung[Komponente])*($H172&gt;=Belegung[Einlagerung])*(Belegung[Auslagerung]&gt;=$H172))</f>
        <v>0</v>
      </c>
      <c r="L172" s="9">
        <f>SUMPRODUCT(Belegung[Flächenbedarf]*(L$1=Belegung[Komponente])*($H172&gt;=Belegung[Einlagerung])*(Belegung[Auslagerung]&gt;=$H172))</f>
        <v>0</v>
      </c>
      <c r="M172" s="9">
        <f>SUMPRODUCT(Belegung[Flächenbedarf]*(M$1=Belegung[Komponente])*($H172&gt;=Belegung[Einlagerung])*(Belegung[Auslagerung]&gt;=$H172))</f>
        <v>0</v>
      </c>
      <c r="N172" s="9">
        <f>SUMPRODUCT(Belegung[Flächenbedarf]*(N$1=Belegung[Komponente])*($H172&gt;=Belegung[Einlagerung])*(Belegung[Auslagerung]&gt;=$H172))</f>
        <v>0</v>
      </c>
      <c r="O172" s="9">
        <f>SUMPRODUCT(Belegung[Flächenbedarf]*(O$1=Belegung[Komponente])*($H172&gt;=Belegung[Einlagerung])*(Belegung[Auslagerung]&gt;=$H172))</f>
        <v>0</v>
      </c>
      <c r="P172" s="11">
        <f t="shared" si="5"/>
        <v>0</v>
      </c>
    </row>
    <row r="173" spans="8:16" x14ac:dyDescent="0.2">
      <c r="H173" s="13">
        <f t="shared" si="6"/>
        <v>42601</v>
      </c>
      <c r="I173" s="9">
        <f>SUMPRODUCT(Belegung[Flächenbedarf]*(I$1=Belegung[Komponente])*($H173&gt;=Belegung[Einlagerung])*(Belegung[Auslagerung]&gt;=$H173))</f>
        <v>0</v>
      </c>
      <c r="J173" s="9">
        <f>SUMPRODUCT(Belegung[Flächenbedarf]*(J$1=Belegung[Komponente])*($H173&gt;=Belegung[Einlagerung])*(Belegung[Auslagerung]&gt;=$H173))</f>
        <v>0</v>
      </c>
      <c r="K173" s="9">
        <f>SUMPRODUCT(Belegung[Flächenbedarf]*(K$1=Belegung[Komponente])*($H173&gt;=Belegung[Einlagerung])*(Belegung[Auslagerung]&gt;=$H173))</f>
        <v>0</v>
      </c>
      <c r="L173" s="9">
        <f>SUMPRODUCT(Belegung[Flächenbedarf]*(L$1=Belegung[Komponente])*($H173&gt;=Belegung[Einlagerung])*(Belegung[Auslagerung]&gt;=$H173))</f>
        <v>0</v>
      </c>
      <c r="M173" s="9">
        <f>SUMPRODUCT(Belegung[Flächenbedarf]*(M$1=Belegung[Komponente])*($H173&gt;=Belegung[Einlagerung])*(Belegung[Auslagerung]&gt;=$H173))</f>
        <v>0</v>
      </c>
      <c r="N173" s="9">
        <f>SUMPRODUCT(Belegung[Flächenbedarf]*(N$1=Belegung[Komponente])*($H173&gt;=Belegung[Einlagerung])*(Belegung[Auslagerung]&gt;=$H173))</f>
        <v>0</v>
      </c>
      <c r="O173" s="9">
        <f>SUMPRODUCT(Belegung[Flächenbedarf]*(O$1=Belegung[Komponente])*($H173&gt;=Belegung[Einlagerung])*(Belegung[Auslagerung]&gt;=$H173))</f>
        <v>0</v>
      </c>
      <c r="P173" s="11">
        <f t="shared" si="5"/>
        <v>0</v>
      </c>
    </row>
    <row r="174" spans="8:16" x14ac:dyDescent="0.2">
      <c r="H174" s="13">
        <f t="shared" si="6"/>
        <v>42602</v>
      </c>
      <c r="I174" s="9">
        <f>SUMPRODUCT(Belegung[Flächenbedarf]*(I$1=Belegung[Komponente])*($H174&gt;=Belegung[Einlagerung])*(Belegung[Auslagerung]&gt;=$H174))</f>
        <v>0</v>
      </c>
      <c r="J174" s="9">
        <f>SUMPRODUCT(Belegung[Flächenbedarf]*(J$1=Belegung[Komponente])*($H174&gt;=Belegung[Einlagerung])*(Belegung[Auslagerung]&gt;=$H174))</f>
        <v>0</v>
      </c>
      <c r="K174" s="9">
        <f>SUMPRODUCT(Belegung[Flächenbedarf]*(K$1=Belegung[Komponente])*($H174&gt;=Belegung[Einlagerung])*(Belegung[Auslagerung]&gt;=$H174))</f>
        <v>0</v>
      </c>
      <c r="L174" s="9">
        <f>SUMPRODUCT(Belegung[Flächenbedarf]*(L$1=Belegung[Komponente])*($H174&gt;=Belegung[Einlagerung])*(Belegung[Auslagerung]&gt;=$H174))</f>
        <v>0</v>
      </c>
      <c r="M174" s="9">
        <f>SUMPRODUCT(Belegung[Flächenbedarf]*(M$1=Belegung[Komponente])*($H174&gt;=Belegung[Einlagerung])*(Belegung[Auslagerung]&gt;=$H174))</f>
        <v>0</v>
      </c>
      <c r="N174" s="9">
        <f>SUMPRODUCT(Belegung[Flächenbedarf]*(N$1=Belegung[Komponente])*($H174&gt;=Belegung[Einlagerung])*(Belegung[Auslagerung]&gt;=$H174))</f>
        <v>0</v>
      </c>
      <c r="O174" s="9">
        <f>SUMPRODUCT(Belegung[Flächenbedarf]*(O$1=Belegung[Komponente])*($H174&gt;=Belegung[Einlagerung])*(Belegung[Auslagerung]&gt;=$H174))</f>
        <v>0</v>
      </c>
      <c r="P174" s="11">
        <f t="shared" si="5"/>
        <v>0</v>
      </c>
    </row>
    <row r="175" spans="8:16" x14ac:dyDescent="0.2">
      <c r="H175" s="13">
        <f t="shared" si="6"/>
        <v>42603</v>
      </c>
      <c r="I175" s="9">
        <f>SUMPRODUCT(Belegung[Flächenbedarf]*(I$1=Belegung[Komponente])*($H175&gt;=Belegung[Einlagerung])*(Belegung[Auslagerung]&gt;=$H175))</f>
        <v>0</v>
      </c>
      <c r="J175" s="9">
        <f>SUMPRODUCT(Belegung[Flächenbedarf]*(J$1=Belegung[Komponente])*($H175&gt;=Belegung[Einlagerung])*(Belegung[Auslagerung]&gt;=$H175))</f>
        <v>0</v>
      </c>
      <c r="K175" s="9">
        <f>SUMPRODUCT(Belegung[Flächenbedarf]*(K$1=Belegung[Komponente])*($H175&gt;=Belegung[Einlagerung])*(Belegung[Auslagerung]&gt;=$H175))</f>
        <v>0</v>
      </c>
      <c r="L175" s="9">
        <f>SUMPRODUCT(Belegung[Flächenbedarf]*(L$1=Belegung[Komponente])*($H175&gt;=Belegung[Einlagerung])*(Belegung[Auslagerung]&gt;=$H175))</f>
        <v>0</v>
      </c>
      <c r="M175" s="9">
        <f>SUMPRODUCT(Belegung[Flächenbedarf]*(M$1=Belegung[Komponente])*($H175&gt;=Belegung[Einlagerung])*(Belegung[Auslagerung]&gt;=$H175))</f>
        <v>0</v>
      </c>
      <c r="N175" s="9">
        <f>SUMPRODUCT(Belegung[Flächenbedarf]*(N$1=Belegung[Komponente])*($H175&gt;=Belegung[Einlagerung])*(Belegung[Auslagerung]&gt;=$H175))</f>
        <v>0</v>
      </c>
      <c r="O175" s="9">
        <f>SUMPRODUCT(Belegung[Flächenbedarf]*(O$1=Belegung[Komponente])*($H175&gt;=Belegung[Einlagerung])*(Belegung[Auslagerung]&gt;=$H175))</f>
        <v>0</v>
      </c>
      <c r="P175" s="11">
        <f t="shared" si="5"/>
        <v>0</v>
      </c>
    </row>
    <row r="176" spans="8:16" x14ac:dyDescent="0.2">
      <c r="H176" s="13">
        <f t="shared" si="6"/>
        <v>42604</v>
      </c>
      <c r="I176" s="9">
        <f>SUMPRODUCT(Belegung[Flächenbedarf]*(I$1=Belegung[Komponente])*($H176&gt;=Belegung[Einlagerung])*(Belegung[Auslagerung]&gt;=$H176))</f>
        <v>0</v>
      </c>
      <c r="J176" s="9">
        <f>SUMPRODUCT(Belegung[Flächenbedarf]*(J$1=Belegung[Komponente])*($H176&gt;=Belegung[Einlagerung])*(Belegung[Auslagerung]&gt;=$H176))</f>
        <v>0</v>
      </c>
      <c r="K176" s="9">
        <f>SUMPRODUCT(Belegung[Flächenbedarf]*(K$1=Belegung[Komponente])*($H176&gt;=Belegung[Einlagerung])*(Belegung[Auslagerung]&gt;=$H176))</f>
        <v>0</v>
      </c>
      <c r="L176" s="9">
        <f>SUMPRODUCT(Belegung[Flächenbedarf]*(L$1=Belegung[Komponente])*($H176&gt;=Belegung[Einlagerung])*(Belegung[Auslagerung]&gt;=$H176))</f>
        <v>0</v>
      </c>
      <c r="M176" s="9">
        <f>SUMPRODUCT(Belegung[Flächenbedarf]*(M$1=Belegung[Komponente])*($H176&gt;=Belegung[Einlagerung])*(Belegung[Auslagerung]&gt;=$H176))</f>
        <v>0</v>
      </c>
      <c r="N176" s="9">
        <f>SUMPRODUCT(Belegung[Flächenbedarf]*(N$1=Belegung[Komponente])*($H176&gt;=Belegung[Einlagerung])*(Belegung[Auslagerung]&gt;=$H176))</f>
        <v>0</v>
      </c>
      <c r="O176" s="9">
        <f>SUMPRODUCT(Belegung[Flächenbedarf]*(O$1=Belegung[Komponente])*($H176&gt;=Belegung[Einlagerung])*(Belegung[Auslagerung]&gt;=$H176))</f>
        <v>0</v>
      </c>
      <c r="P176" s="11">
        <f t="shared" si="5"/>
        <v>0</v>
      </c>
    </row>
    <row r="177" spans="8:16" x14ac:dyDescent="0.2">
      <c r="H177" s="13">
        <f t="shared" si="6"/>
        <v>42605</v>
      </c>
      <c r="I177" s="9">
        <f>SUMPRODUCT(Belegung[Flächenbedarf]*(I$1=Belegung[Komponente])*($H177&gt;=Belegung[Einlagerung])*(Belegung[Auslagerung]&gt;=$H177))</f>
        <v>0</v>
      </c>
      <c r="J177" s="9">
        <f>SUMPRODUCT(Belegung[Flächenbedarf]*(J$1=Belegung[Komponente])*($H177&gt;=Belegung[Einlagerung])*(Belegung[Auslagerung]&gt;=$H177))</f>
        <v>0</v>
      </c>
      <c r="K177" s="9">
        <f>SUMPRODUCT(Belegung[Flächenbedarf]*(K$1=Belegung[Komponente])*($H177&gt;=Belegung[Einlagerung])*(Belegung[Auslagerung]&gt;=$H177))</f>
        <v>0</v>
      </c>
      <c r="L177" s="9">
        <f>SUMPRODUCT(Belegung[Flächenbedarf]*(L$1=Belegung[Komponente])*($H177&gt;=Belegung[Einlagerung])*(Belegung[Auslagerung]&gt;=$H177))</f>
        <v>0</v>
      </c>
      <c r="M177" s="9">
        <f>SUMPRODUCT(Belegung[Flächenbedarf]*(M$1=Belegung[Komponente])*($H177&gt;=Belegung[Einlagerung])*(Belegung[Auslagerung]&gt;=$H177))</f>
        <v>0</v>
      </c>
      <c r="N177" s="9">
        <f>SUMPRODUCT(Belegung[Flächenbedarf]*(N$1=Belegung[Komponente])*($H177&gt;=Belegung[Einlagerung])*(Belegung[Auslagerung]&gt;=$H177))</f>
        <v>0</v>
      </c>
      <c r="O177" s="9">
        <f>SUMPRODUCT(Belegung[Flächenbedarf]*(O$1=Belegung[Komponente])*($H177&gt;=Belegung[Einlagerung])*(Belegung[Auslagerung]&gt;=$H177))</f>
        <v>0</v>
      </c>
      <c r="P177" s="11">
        <f t="shared" si="5"/>
        <v>0</v>
      </c>
    </row>
    <row r="178" spans="8:16" x14ac:dyDescent="0.2">
      <c r="H178" s="13">
        <f t="shared" si="6"/>
        <v>42606</v>
      </c>
      <c r="I178" s="9">
        <f>SUMPRODUCT(Belegung[Flächenbedarf]*(I$1=Belegung[Komponente])*($H178&gt;=Belegung[Einlagerung])*(Belegung[Auslagerung]&gt;=$H178))</f>
        <v>0</v>
      </c>
      <c r="J178" s="9">
        <f>SUMPRODUCT(Belegung[Flächenbedarf]*(J$1=Belegung[Komponente])*($H178&gt;=Belegung[Einlagerung])*(Belegung[Auslagerung]&gt;=$H178))</f>
        <v>0</v>
      </c>
      <c r="K178" s="9">
        <f>SUMPRODUCT(Belegung[Flächenbedarf]*(K$1=Belegung[Komponente])*($H178&gt;=Belegung[Einlagerung])*(Belegung[Auslagerung]&gt;=$H178))</f>
        <v>0</v>
      </c>
      <c r="L178" s="9">
        <f>SUMPRODUCT(Belegung[Flächenbedarf]*(L$1=Belegung[Komponente])*($H178&gt;=Belegung[Einlagerung])*(Belegung[Auslagerung]&gt;=$H178))</f>
        <v>0</v>
      </c>
      <c r="M178" s="9">
        <f>SUMPRODUCT(Belegung[Flächenbedarf]*(M$1=Belegung[Komponente])*($H178&gt;=Belegung[Einlagerung])*(Belegung[Auslagerung]&gt;=$H178))</f>
        <v>0</v>
      </c>
      <c r="N178" s="9">
        <f>SUMPRODUCT(Belegung[Flächenbedarf]*(N$1=Belegung[Komponente])*($H178&gt;=Belegung[Einlagerung])*(Belegung[Auslagerung]&gt;=$H178))</f>
        <v>0</v>
      </c>
      <c r="O178" s="9">
        <f>SUMPRODUCT(Belegung[Flächenbedarf]*(O$1=Belegung[Komponente])*($H178&gt;=Belegung[Einlagerung])*(Belegung[Auslagerung]&gt;=$H178))</f>
        <v>0</v>
      </c>
      <c r="P178" s="11">
        <f t="shared" si="5"/>
        <v>0</v>
      </c>
    </row>
    <row r="179" spans="8:16" x14ac:dyDescent="0.2">
      <c r="H179" s="13">
        <f t="shared" si="6"/>
        <v>42607</v>
      </c>
      <c r="I179" s="9">
        <f>SUMPRODUCT(Belegung[Flächenbedarf]*(I$1=Belegung[Komponente])*($H179&gt;=Belegung[Einlagerung])*(Belegung[Auslagerung]&gt;=$H179))</f>
        <v>0</v>
      </c>
      <c r="J179" s="9">
        <f>SUMPRODUCT(Belegung[Flächenbedarf]*(J$1=Belegung[Komponente])*($H179&gt;=Belegung[Einlagerung])*(Belegung[Auslagerung]&gt;=$H179))</f>
        <v>0</v>
      </c>
      <c r="K179" s="9">
        <f>SUMPRODUCT(Belegung[Flächenbedarf]*(K$1=Belegung[Komponente])*($H179&gt;=Belegung[Einlagerung])*(Belegung[Auslagerung]&gt;=$H179))</f>
        <v>0</v>
      </c>
      <c r="L179" s="9">
        <f>SUMPRODUCT(Belegung[Flächenbedarf]*(L$1=Belegung[Komponente])*($H179&gt;=Belegung[Einlagerung])*(Belegung[Auslagerung]&gt;=$H179))</f>
        <v>0</v>
      </c>
      <c r="M179" s="9">
        <f>SUMPRODUCT(Belegung[Flächenbedarf]*(M$1=Belegung[Komponente])*($H179&gt;=Belegung[Einlagerung])*(Belegung[Auslagerung]&gt;=$H179))</f>
        <v>0</v>
      </c>
      <c r="N179" s="9">
        <f>SUMPRODUCT(Belegung[Flächenbedarf]*(N$1=Belegung[Komponente])*($H179&gt;=Belegung[Einlagerung])*(Belegung[Auslagerung]&gt;=$H179))</f>
        <v>0</v>
      </c>
      <c r="O179" s="9">
        <f>SUMPRODUCT(Belegung[Flächenbedarf]*(O$1=Belegung[Komponente])*($H179&gt;=Belegung[Einlagerung])*(Belegung[Auslagerung]&gt;=$H179))</f>
        <v>0</v>
      </c>
      <c r="P179" s="11">
        <f t="shared" si="5"/>
        <v>0</v>
      </c>
    </row>
    <row r="180" spans="8:16" x14ac:dyDescent="0.2">
      <c r="H180" s="13">
        <f t="shared" si="6"/>
        <v>42608</v>
      </c>
      <c r="I180" s="9">
        <f>SUMPRODUCT(Belegung[Flächenbedarf]*(I$1=Belegung[Komponente])*($H180&gt;=Belegung[Einlagerung])*(Belegung[Auslagerung]&gt;=$H180))</f>
        <v>0</v>
      </c>
      <c r="J180" s="9">
        <f>SUMPRODUCT(Belegung[Flächenbedarf]*(J$1=Belegung[Komponente])*($H180&gt;=Belegung[Einlagerung])*(Belegung[Auslagerung]&gt;=$H180))</f>
        <v>0</v>
      </c>
      <c r="K180" s="9">
        <f>SUMPRODUCT(Belegung[Flächenbedarf]*(K$1=Belegung[Komponente])*($H180&gt;=Belegung[Einlagerung])*(Belegung[Auslagerung]&gt;=$H180))</f>
        <v>0</v>
      </c>
      <c r="L180" s="9">
        <f>SUMPRODUCT(Belegung[Flächenbedarf]*(L$1=Belegung[Komponente])*($H180&gt;=Belegung[Einlagerung])*(Belegung[Auslagerung]&gt;=$H180))</f>
        <v>0</v>
      </c>
      <c r="M180" s="9">
        <f>SUMPRODUCT(Belegung[Flächenbedarf]*(M$1=Belegung[Komponente])*($H180&gt;=Belegung[Einlagerung])*(Belegung[Auslagerung]&gt;=$H180))</f>
        <v>0</v>
      </c>
      <c r="N180" s="9">
        <f>SUMPRODUCT(Belegung[Flächenbedarf]*(N$1=Belegung[Komponente])*($H180&gt;=Belegung[Einlagerung])*(Belegung[Auslagerung]&gt;=$H180))</f>
        <v>0</v>
      </c>
      <c r="O180" s="9">
        <f>SUMPRODUCT(Belegung[Flächenbedarf]*(O$1=Belegung[Komponente])*($H180&gt;=Belegung[Einlagerung])*(Belegung[Auslagerung]&gt;=$H180))</f>
        <v>0</v>
      </c>
      <c r="P180" s="11">
        <f t="shared" si="5"/>
        <v>0</v>
      </c>
    </row>
    <row r="181" spans="8:16" x14ac:dyDescent="0.2">
      <c r="H181" s="13">
        <f t="shared" si="6"/>
        <v>42609</v>
      </c>
      <c r="I181" s="9">
        <f>SUMPRODUCT(Belegung[Flächenbedarf]*(I$1=Belegung[Komponente])*($H181&gt;=Belegung[Einlagerung])*(Belegung[Auslagerung]&gt;=$H181))</f>
        <v>0</v>
      </c>
      <c r="J181" s="9">
        <f>SUMPRODUCT(Belegung[Flächenbedarf]*(J$1=Belegung[Komponente])*($H181&gt;=Belegung[Einlagerung])*(Belegung[Auslagerung]&gt;=$H181))</f>
        <v>0</v>
      </c>
      <c r="K181" s="9">
        <f>SUMPRODUCT(Belegung[Flächenbedarf]*(K$1=Belegung[Komponente])*($H181&gt;=Belegung[Einlagerung])*(Belegung[Auslagerung]&gt;=$H181))</f>
        <v>0</v>
      </c>
      <c r="L181" s="9">
        <f>SUMPRODUCT(Belegung[Flächenbedarf]*(L$1=Belegung[Komponente])*($H181&gt;=Belegung[Einlagerung])*(Belegung[Auslagerung]&gt;=$H181))</f>
        <v>0</v>
      </c>
      <c r="M181" s="9">
        <f>SUMPRODUCT(Belegung[Flächenbedarf]*(M$1=Belegung[Komponente])*($H181&gt;=Belegung[Einlagerung])*(Belegung[Auslagerung]&gt;=$H181))</f>
        <v>0</v>
      </c>
      <c r="N181" s="9">
        <f>SUMPRODUCT(Belegung[Flächenbedarf]*(N$1=Belegung[Komponente])*($H181&gt;=Belegung[Einlagerung])*(Belegung[Auslagerung]&gt;=$H181))</f>
        <v>0</v>
      </c>
      <c r="O181" s="9">
        <f>SUMPRODUCT(Belegung[Flächenbedarf]*(O$1=Belegung[Komponente])*($H181&gt;=Belegung[Einlagerung])*(Belegung[Auslagerung]&gt;=$H181))</f>
        <v>0</v>
      </c>
      <c r="P181" s="11">
        <f t="shared" si="5"/>
        <v>0</v>
      </c>
    </row>
    <row r="182" spans="8:16" x14ac:dyDescent="0.2">
      <c r="H182" s="13">
        <f t="shared" si="6"/>
        <v>42610</v>
      </c>
      <c r="I182" s="9">
        <f>SUMPRODUCT(Belegung[Flächenbedarf]*(I$1=Belegung[Komponente])*($H182&gt;=Belegung[Einlagerung])*(Belegung[Auslagerung]&gt;=$H182))</f>
        <v>0</v>
      </c>
      <c r="J182" s="9">
        <f>SUMPRODUCT(Belegung[Flächenbedarf]*(J$1=Belegung[Komponente])*($H182&gt;=Belegung[Einlagerung])*(Belegung[Auslagerung]&gt;=$H182))</f>
        <v>0</v>
      </c>
      <c r="K182" s="9">
        <f>SUMPRODUCT(Belegung[Flächenbedarf]*(K$1=Belegung[Komponente])*($H182&gt;=Belegung[Einlagerung])*(Belegung[Auslagerung]&gt;=$H182))</f>
        <v>0</v>
      </c>
      <c r="L182" s="9">
        <f>SUMPRODUCT(Belegung[Flächenbedarf]*(L$1=Belegung[Komponente])*($H182&gt;=Belegung[Einlagerung])*(Belegung[Auslagerung]&gt;=$H182))</f>
        <v>0</v>
      </c>
      <c r="M182" s="9">
        <f>SUMPRODUCT(Belegung[Flächenbedarf]*(M$1=Belegung[Komponente])*($H182&gt;=Belegung[Einlagerung])*(Belegung[Auslagerung]&gt;=$H182))</f>
        <v>0</v>
      </c>
      <c r="N182" s="9">
        <f>SUMPRODUCT(Belegung[Flächenbedarf]*(N$1=Belegung[Komponente])*($H182&gt;=Belegung[Einlagerung])*(Belegung[Auslagerung]&gt;=$H182))</f>
        <v>0</v>
      </c>
      <c r="O182" s="9">
        <f>SUMPRODUCT(Belegung[Flächenbedarf]*(O$1=Belegung[Komponente])*($H182&gt;=Belegung[Einlagerung])*(Belegung[Auslagerung]&gt;=$H182))</f>
        <v>0</v>
      </c>
      <c r="P182" s="11">
        <f t="shared" si="5"/>
        <v>0</v>
      </c>
    </row>
    <row r="183" spans="8:16" x14ac:dyDescent="0.2">
      <c r="H183" s="13">
        <f t="shared" si="6"/>
        <v>42611</v>
      </c>
      <c r="I183" s="9">
        <f>SUMPRODUCT(Belegung[Flächenbedarf]*(I$1=Belegung[Komponente])*($H183&gt;=Belegung[Einlagerung])*(Belegung[Auslagerung]&gt;=$H183))</f>
        <v>0</v>
      </c>
      <c r="J183" s="9">
        <f>SUMPRODUCT(Belegung[Flächenbedarf]*(J$1=Belegung[Komponente])*($H183&gt;=Belegung[Einlagerung])*(Belegung[Auslagerung]&gt;=$H183))</f>
        <v>0</v>
      </c>
      <c r="K183" s="9">
        <f>SUMPRODUCT(Belegung[Flächenbedarf]*(K$1=Belegung[Komponente])*($H183&gt;=Belegung[Einlagerung])*(Belegung[Auslagerung]&gt;=$H183))</f>
        <v>0</v>
      </c>
      <c r="L183" s="9">
        <f>SUMPRODUCT(Belegung[Flächenbedarf]*(L$1=Belegung[Komponente])*($H183&gt;=Belegung[Einlagerung])*(Belegung[Auslagerung]&gt;=$H183))</f>
        <v>0</v>
      </c>
      <c r="M183" s="9">
        <f>SUMPRODUCT(Belegung[Flächenbedarf]*(M$1=Belegung[Komponente])*($H183&gt;=Belegung[Einlagerung])*(Belegung[Auslagerung]&gt;=$H183))</f>
        <v>0</v>
      </c>
      <c r="N183" s="9">
        <f>SUMPRODUCT(Belegung[Flächenbedarf]*(N$1=Belegung[Komponente])*($H183&gt;=Belegung[Einlagerung])*(Belegung[Auslagerung]&gt;=$H183))</f>
        <v>0</v>
      </c>
      <c r="O183" s="9">
        <f>SUMPRODUCT(Belegung[Flächenbedarf]*(O$1=Belegung[Komponente])*($H183&gt;=Belegung[Einlagerung])*(Belegung[Auslagerung]&gt;=$H183))</f>
        <v>0</v>
      </c>
      <c r="P183" s="11">
        <f t="shared" si="5"/>
        <v>0</v>
      </c>
    </row>
    <row r="184" spans="8:16" x14ac:dyDescent="0.2">
      <c r="H184" s="13">
        <f t="shared" si="6"/>
        <v>42612</v>
      </c>
      <c r="I184" s="9">
        <f>SUMPRODUCT(Belegung[Flächenbedarf]*(I$1=Belegung[Komponente])*($H184&gt;=Belegung[Einlagerung])*(Belegung[Auslagerung]&gt;=$H184))</f>
        <v>0</v>
      </c>
      <c r="J184" s="9">
        <f>SUMPRODUCT(Belegung[Flächenbedarf]*(J$1=Belegung[Komponente])*($H184&gt;=Belegung[Einlagerung])*(Belegung[Auslagerung]&gt;=$H184))</f>
        <v>0</v>
      </c>
      <c r="K184" s="9">
        <f>SUMPRODUCT(Belegung[Flächenbedarf]*(K$1=Belegung[Komponente])*($H184&gt;=Belegung[Einlagerung])*(Belegung[Auslagerung]&gt;=$H184))</f>
        <v>0</v>
      </c>
      <c r="L184" s="9">
        <f>SUMPRODUCT(Belegung[Flächenbedarf]*(L$1=Belegung[Komponente])*($H184&gt;=Belegung[Einlagerung])*(Belegung[Auslagerung]&gt;=$H184))</f>
        <v>0</v>
      </c>
      <c r="M184" s="9">
        <f>SUMPRODUCT(Belegung[Flächenbedarf]*(M$1=Belegung[Komponente])*($H184&gt;=Belegung[Einlagerung])*(Belegung[Auslagerung]&gt;=$H184))</f>
        <v>0</v>
      </c>
      <c r="N184" s="9">
        <f>SUMPRODUCT(Belegung[Flächenbedarf]*(N$1=Belegung[Komponente])*($H184&gt;=Belegung[Einlagerung])*(Belegung[Auslagerung]&gt;=$H184))</f>
        <v>0</v>
      </c>
      <c r="O184" s="9">
        <f>SUMPRODUCT(Belegung[Flächenbedarf]*(O$1=Belegung[Komponente])*($H184&gt;=Belegung[Einlagerung])*(Belegung[Auslagerung]&gt;=$H184))</f>
        <v>0</v>
      </c>
      <c r="P184" s="11">
        <f t="shared" si="5"/>
        <v>0</v>
      </c>
    </row>
    <row r="185" spans="8:16" x14ac:dyDescent="0.2">
      <c r="H185" s="13">
        <f t="shared" si="6"/>
        <v>42613</v>
      </c>
      <c r="I185" s="9">
        <f>SUMPRODUCT(Belegung[Flächenbedarf]*(I$1=Belegung[Komponente])*($H185&gt;=Belegung[Einlagerung])*(Belegung[Auslagerung]&gt;=$H185))</f>
        <v>0</v>
      </c>
      <c r="J185" s="9">
        <f>SUMPRODUCT(Belegung[Flächenbedarf]*(J$1=Belegung[Komponente])*($H185&gt;=Belegung[Einlagerung])*(Belegung[Auslagerung]&gt;=$H185))</f>
        <v>0</v>
      </c>
      <c r="K185" s="9">
        <f>SUMPRODUCT(Belegung[Flächenbedarf]*(K$1=Belegung[Komponente])*($H185&gt;=Belegung[Einlagerung])*(Belegung[Auslagerung]&gt;=$H185))</f>
        <v>0</v>
      </c>
      <c r="L185" s="9">
        <f>SUMPRODUCT(Belegung[Flächenbedarf]*(L$1=Belegung[Komponente])*($H185&gt;=Belegung[Einlagerung])*(Belegung[Auslagerung]&gt;=$H185))</f>
        <v>0</v>
      </c>
      <c r="M185" s="9">
        <f>SUMPRODUCT(Belegung[Flächenbedarf]*(M$1=Belegung[Komponente])*($H185&gt;=Belegung[Einlagerung])*(Belegung[Auslagerung]&gt;=$H185))</f>
        <v>0</v>
      </c>
      <c r="N185" s="9">
        <f>SUMPRODUCT(Belegung[Flächenbedarf]*(N$1=Belegung[Komponente])*($H185&gt;=Belegung[Einlagerung])*(Belegung[Auslagerung]&gt;=$H185))</f>
        <v>0</v>
      </c>
      <c r="O185" s="9">
        <f>SUMPRODUCT(Belegung[Flächenbedarf]*(O$1=Belegung[Komponente])*($H185&gt;=Belegung[Einlagerung])*(Belegung[Auslagerung]&gt;=$H185))</f>
        <v>0</v>
      </c>
      <c r="P185" s="11">
        <f t="shared" si="5"/>
        <v>0</v>
      </c>
    </row>
    <row r="186" spans="8:16" x14ac:dyDescent="0.2">
      <c r="H186" s="13">
        <f t="shared" si="6"/>
        <v>42614</v>
      </c>
      <c r="I186" s="9">
        <f>SUMPRODUCT(Belegung[Flächenbedarf]*(I$1=Belegung[Komponente])*($H186&gt;=Belegung[Einlagerung])*(Belegung[Auslagerung]&gt;=$H186))</f>
        <v>0</v>
      </c>
      <c r="J186" s="9">
        <f>SUMPRODUCT(Belegung[Flächenbedarf]*(J$1=Belegung[Komponente])*($H186&gt;=Belegung[Einlagerung])*(Belegung[Auslagerung]&gt;=$H186))</f>
        <v>0</v>
      </c>
      <c r="K186" s="9">
        <f>SUMPRODUCT(Belegung[Flächenbedarf]*(K$1=Belegung[Komponente])*($H186&gt;=Belegung[Einlagerung])*(Belegung[Auslagerung]&gt;=$H186))</f>
        <v>0</v>
      </c>
      <c r="L186" s="9">
        <f>SUMPRODUCT(Belegung[Flächenbedarf]*(L$1=Belegung[Komponente])*($H186&gt;=Belegung[Einlagerung])*(Belegung[Auslagerung]&gt;=$H186))</f>
        <v>0</v>
      </c>
      <c r="M186" s="9">
        <f>SUMPRODUCT(Belegung[Flächenbedarf]*(M$1=Belegung[Komponente])*($H186&gt;=Belegung[Einlagerung])*(Belegung[Auslagerung]&gt;=$H186))</f>
        <v>0</v>
      </c>
      <c r="N186" s="9">
        <f>SUMPRODUCT(Belegung[Flächenbedarf]*(N$1=Belegung[Komponente])*($H186&gt;=Belegung[Einlagerung])*(Belegung[Auslagerung]&gt;=$H186))</f>
        <v>0</v>
      </c>
      <c r="O186" s="9">
        <f>SUMPRODUCT(Belegung[Flächenbedarf]*(O$1=Belegung[Komponente])*($H186&gt;=Belegung[Einlagerung])*(Belegung[Auslagerung]&gt;=$H186))</f>
        <v>0</v>
      </c>
      <c r="P186" s="11">
        <f t="shared" si="5"/>
        <v>0</v>
      </c>
    </row>
    <row r="187" spans="8:16" x14ac:dyDescent="0.2">
      <c r="H187" s="13">
        <f t="shared" si="6"/>
        <v>42615</v>
      </c>
      <c r="I187" s="9">
        <f>SUMPRODUCT(Belegung[Flächenbedarf]*(I$1=Belegung[Komponente])*($H187&gt;=Belegung[Einlagerung])*(Belegung[Auslagerung]&gt;=$H187))</f>
        <v>0</v>
      </c>
      <c r="J187" s="9">
        <f>SUMPRODUCT(Belegung[Flächenbedarf]*(J$1=Belegung[Komponente])*($H187&gt;=Belegung[Einlagerung])*(Belegung[Auslagerung]&gt;=$H187))</f>
        <v>0</v>
      </c>
      <c r="K187" s="9">
        <f>SUMPRODUCT(Belegung[Flächenbedarf]*(K$1=Belegung[Komponente])*($H187&gt;=Belegung[Einlagerung])*(Belegung[Auslagerung]&gt;=$H187))</f>
        <v>0</v>
      </c>
      <c r="L187" s="9">
        <f>SUMPRODUCT(Belegung[Flächenbedarf]*(L$1=Belegung[Komponente])*($H187&gt;=Belegung[Einlagerung])*(Belegung[Auslagerung]&gt;=$H187))</f>
        <v>0</v>
      </c>
      <c r="M187" s="9">
        <f>SUMPRODUCT(Belegung[Flächenbedarf]*(M$1=Belegung[Komponente])*($H187&gt;=Belegung[Einlagerung])*(Belegung[Auslagerung]&gt;=$H187))</f>
        <v>0</v>
      </c>
      <c r="N187" s="9">
        <f>SUMPRODUCT(Belegung[Flächenbedarf]*(N$1=Belegung[Komponente])*($H187&gt;=Belegung[Einlagerung])*(Belegung[Auslagerung]&gt;=$H187))</f>
        <v>0</v>
      </c>
      <c r="O187" s="9">
        <f>SUMPRODUCT(Belegung[Flächenbedarf]*(O$1=Belegung[Komponente])*($H187&gt;=Belegung[Einlagerung])*(Belegung[Auslagerung]&gt;=$H187))</f>
        <v>0</v>
      </c>
      <c r="P187" s="11">
        <f t="shared" si="5"/>
        <v>0</v>
      </c>
    </row>
    <row r="188" spans="8:16" x14ac:dyDescent="0.2">
      <c r="H188" s="13">
        <f t="shared" si="6"/>
        <v>42616</v>
      </c>
      <c r="I188" s="9">
        <f>SUMPRODUCT(Belegung[Flächenbedarf]*(I$1=Belegung[Komponente])*($H188&gt;=Belegung[Einlagerung])*(Belegung[Auslagerung]&gt;=$H188))</f>
        <v>0</v>
      </c>
      <c r="J188" s="9">
        <f>SUMPRODUCT(Belegung[Flächenbedarf]*(J$1=Belegung[Komponente])*($H188&gt;=Belegung[Einlagerung])*(Belegung[Auslagerung]&gt;=$H188))</f>
        <v>0</v>
      </c>
      <c r="K188" s="9">
        <f>SUMPRODUCT(Belegung[Flächenbedarf]*(K$1=Belegung[Komponente])*($H188&gt;=Belegung[Einlagerung])*(Belegung[Auslagerung]&gt;=$H188))</f>
        <v>0</v>
      </c>
      <c r="L188" s="9">
        <f>SUMPRODUCT(Belegung[Flächenbedarf]*(L$1=Belegung[Komponente])*($H188&gt;=Belegung[Einlagerung])*(Belegung[Auslagerung]&gt;=$H188))</f>
        <v>0</v>
      </c>
      <c r="M188" s="9">
        <f>SUMPRODUCT(Belegung[Flächenbedarf]*(M$1=Belegung[Komponente])*($H188&gt;=Belegung[Einlagerung])*(Belegung[Auslagerung]&gt;=$H188))</f>
        <v>0</v>
      </c>
      <c r="N188" s="9">
        <f>SUMPRODUCT(Belegung[Flächenbedarf]*(N$1=Belegung[Komponente])*($H188&gt;=Belegung[Einlagerung])*(Belegung[Auslagerung]&gt;=$H188))</f>
        <v>0</v>
      </c>
      <c r="O188" s="9">
        <f>SUMPRODUCT(Belegung[Flächenbedarf]*(O$1=Belegung[Komponente])*($H188&gt;=Belegung[Einlagerung])*(Belegung[Auslagerung]&gt;=$H188))</f>
        <v>0</v>
      </c>
      <c r="P188" s="11">
        <f t="shared" si="5"/>
        <v>0</v>
      </c>
    </row>
    <row r="189" spans="8:16" x14ac:dyDescent="0.2">
      <c r="H189" s="13">
        <f t="shared" si="6"/>
        <v>42617</v>
      </c>
      <c r="I189" s="9">
        <f>SUMPRODUCT(Belegung[Flächenbedarf]*(I$1=Belegung[Komponente])*($H189&gt;=Belegung[Einlagerung])*(Belegung[Auslagerung]&gt;=$H189))</f>
        <v>0</v>
      </c>
      <c r="J189" s="9">
        <f>SUMPRODUCT(Belegung[Flächenbedarf]*(J$1=Belegung[Komponente])*($H189&gt;=Belegung[Einlagerung])*(Belegung[Auslagerung]&gt;=$H189))</f>
        <v>0</v>
      </c>
      <c r="K189" s="9">
        <f>SUMPRODUCT(Belegung[Flächenbedarf]*(K$1=Belegung[Komponente])*($H189&gt;=Belegung[Einlagerung])*(Belegung[Auslagerung]&gt;=$H189))</f>
        <v>0</v>
      </c>
      <c r="L189" s="9">
        <f>SUMPRODUCT(Belegung[Flächenbedarf]*(L$1=Belegung[Komponente])*($H189&gt;=Belegung[Einlagerung])*(Belegung[Auslagerung]&gt;=$H189))</f>
        <v>0</v>
      </c>
      <c r="M189" s="9">
        <f>SUMPRODUCT(Belegung[Flächenbedarf]*(M$1=Belegung[Komponente])*($H189&gt;=Belegung[Einlagerung])*(Belegung[Auslagerung]&gt;=$H189))</f>
        <v>0</v>
      </c>
      <c r="N189" s="9">
        <f>SUMPRODUCT(Belegung[Flächenbedarf]*(N$1=Belegung[Komponente])*($H189&gt;=Belegung[Einlagerung])*(Belegung[Auslagerung]&gt;=$H189))</f>
        <v>0</v>
      </c>
      <c r="O189" s="9">
        <f>SUMPRODUCT(Belegung[Flächenbedarf]*(O$1=Belegung[Komponente])*($H189&gt;=Belegung[Einlagerung])*(Belegung[Auslagerung]&gt;=$H189))</f>
        <v>0</v>
      </c>
      <c r="P189" s="11">
        <f t="shared" si="5"/>
        <v>0</v>
      </c>
    </row>
    <row r="190" spans="8:16" x14ac:dyDescent="0.2">
      <c r="H190" s="13">
        <f t="shared" si="6"/>
        <v>42618</v>
      </c>
      <c r="I190" s="9">
        <f>SUMPRODUCT(Belegung[Flächenbedarf]*(I$1=Belegung[Komponente])*($H190&gt;=Belegung[Einlagerung])*(Belegung[Auslagerung]&gt;=$H190))</f>
        <v>0</v>
      </c>
      <c r="J190" s="9">
        <f>SUMPRODUCT(Belegung[Flächenbedarf]*(J$1=Belegung[Komponente])*($H190&gt;=Belegung[Einlagerung])*(Belegung[Auslagerung]&gt;=$H190))</f>
        <v>0</v>
      </c>
      <c r="K190" s="9">
        <f>SUMPRODUCT(Belegung[Flächenbedarf]*(K$1=Belegung[Komponente])*($H190&gt;=Belegung[Einlagerung])*(Belegung[Auslagerung]&gt;=$H190))</f>
        <v>0</v>
      </c>
      <c r="L190" s="9">
        <f>SUMPRODUCT(Belegung[Flächenbedarf]*(L$1=Belegung[Komponente])*($H190&gt;=Belegung[Einlagerung])*(Belegung[Auslagerung]&gt;=$H190))</f>
        <v>0</v>
      </c>
      <c r="M190" s="9">
        <f>SUMPRODUCT(Belegung[Flächenbedarf]*(M$1=Belegung[Komponente])*($H190&gt;=Belegung[Einlagerung])*(Belegung[Auslagerung]&gt;=$H190))</f>
        <v>0</v>
      </c>
      <c r="N190" s="9">
        <f>SUMPRODUCT(Belegung[Flächenbedarf]*(N$1=Belegung[Komponente])*($H190&gt;=Belegung[Einlagerung])*(Belegung[Auslagerung]&gt;=$H190))</f>
        <v>0</v>
      </c>
      <c r="O190" s="9">
        <f>SUMPRODUCT(Belegung[Flächenbedarf]*(O$1=Belegung[Komponente])*($H190&gt;=Belegung[Einlagerung])*(Belegung[Auslagerung]&gt;=$H190))</f>
        <v>0</v>
      </c>
      <c r="P190" s="11">
        <f t="shared" si="5"/>
        <v>0</v>
      </c>
    </row>
    <row r="191" spans="8:16" x14ac:dyDescent="0.2">
      <c r="H191" s="13">
        <f t="shared" si="6"/>
        <v>42619</v>
      </c>
      <c r="I191" s="9">
        <f>SUMPRODUCT(Belegung[Flächenbedarf]*(I$1=Belegung[Komponente])*($H191&gt;=Belegung[Einlagerung])*(Belegung[Auslagerung]&gt;=$H191))</f>
        <v>0</v>
      </c>
      <c r="J191" s="9">
        <f>SUMPRODUCT(Belegung[Flächenbedarf]*(J$1=Belegung[Komponente])*($H191&gt;=Belegung[Einlagerung])*(Belegung[Auslagerung]&gt;=$H191))</f>
        <v>0</v>
      </c>
      <c r="K191" s="9">
        <f>SUMPRODUCT(Belegung[Flächenbedarf]*(K$1=Belegung[Komponente])*($H191&gt;=Belegung[Einlagerung])*(Belegung[Auslagerung]&gt;=$H191))</f>
        <v>0</v>
      </c>
      <c r="L191" s="9">
        <f>SUMPRODUCT(Belegung[Flächenbedarf]*(L$1=Belegung[Komponente])*($H191&gt;=Belegung[Einlagerung])*(Belegung[Auslagerung]&gt;=$H191))</f>
        <v>0</v>
      </c>
      <c r="M191" s="9">
        <f>SUMPRODUCT(Belegung[Flächenbedarf]*(M$1=Belegung[Komponente])*($H191&gt;=Belegung[Einlagerung])*(Belegung[Auslagerung]&gt;=$H191))</f>
        <v>0</v>
      </c>
      <c r="N191" s="9">
        <f>SUMPRODUCT(Belegung[Flächenbedarf]*(N$1=Belegung[Komponente])*($H191&gt;=Belegung[Einlagerung])*(Belegung[Auslagerung]&gt;=$H191))</f>
        <v>0</v>
      </c>
      <c r="O191" s="9">
        <f>SUMPRODUCT(Belegung[Flächenbedarf]*(O$1=Belegung[Komponente])*($H191&gt;=Belegung[Einlagerung])*(Belegung[Auslagerung]&gt;=$H191))</f>
        <v>0</v>
      </c>
      <c r="P191" s="11">
        <f t="shared" si="5"/>
        <v>0</v>
      </c>
    </row>
    <row r="192" spans="8:16" x14ac:dyDescent="0.2">
      <c r="H192" s="13">
        <f t="shared" si="6"/>
        <v>42620</v>
      </c>
      <c r="I192" s="9">
        <f>SUMPRODUCT(Belegung[Flächenbedarf]*(I$1=Belegung[Komponente])*($H192&gt;=Belegung[Einlagerung])*(Belegung[Auslagerung]&gt;=$H192))</f>
        <v>0</v>
      </c>
      <c r="J192" s="9">
        <f>SUMPRODUCT(Belegung[Flächenbedarf]*(J$1=Belegung[Komponente])*($H192&gt;=Belegung[Einlagerung])*(Belegung[Auslagerung]&gt;=$H192))</f>
        <v>0</v>
      </c>
      <c r="K192" s="9">
        <f>SUMPRODUCT(Belegung[Flächenbedarf]*(K$1=Belegung[Komponente])*($H192&gt;=Belegung[Einlagerung])*(Belegung[Auslagerung]&gt;=$H192))</f>
        <v>0</v>
      </c>
      <c r="L192" s="9">
        <f>SUMPRODUCT(Belegung[Flächenbedarf]*(L$1=Belegung[Komponente])*($H192&gt;=Belegung[Einlagerung])*(Belegung[Auslagerung]&gt;=$H192))</f>
        <v>0</v>
      </c>
      <c r="M192" s="9">
        <f>SUMPRODUCT(Belegung[Flächenbedarf]*(M$1=Belegung[Komponente])*($H192&gt;=Belegung[Einlagerung])*(Belegung[Auslagerung]&gt;=$H192))</f>
        <v>0</v>
      </c>
      <c r="N192" s="9">
        <f>SUMPRODUCT(Belegung[Flächenbedarf]*(N$1=Belegung[Komponente])*($H192&gt;=Belegung[Einlagerung])*(Belegung[Auslagerung]&gt;=$H192))</f>
        <v>0</v>
      </c>
      <c r="O192" s="9">
        <f>SUMPRODUCT(Belegung[Flächenbedarf]*(O$1=Belegung[Komponente])*($H192&gt;=Belegung[Einlagerung])*(Belegung[Auslagerung]&gt;=$H192))</f>
        <v>0</v>
      </c>
      <c r="P192" s="11">
        <f t="shared" si="5"/>
        <v>0</v>
      </c>
    </row>
    <row r="193" spans="8:16" x14ac:dyDescent="0.2">
      <c r="H193" s="13">
        <f t="shared" si="6"/>
        <v>42621</v>
      </c>
      <c r="I193" s="9">
        <f>SUMPRODUCT(Belegung[Flächenbedarf]*(I$1=Belegung[Komponente])*($H193&gt;=Belegung[Einlagerung])*(Belegung[Auslagerung]&gt;=$H193))</f>
        <v>0</v>
      </c>
      <c r="J193" s="9">
        <f>SUMPRODUCT(Belegung[Flächenbedarf]*(J$1=Belegung[Komponente])*($H193&gt;=Belegung[Einlagerung])*(Belegung[Auslagerung]&gt;=$H193))</f>
        <v>0</v>
      </c>
      <c r="K193" s="9">
        <f>SUMPRODUCT(Belegung[Flächenbedarf]*(K$1=Belegung[Komponente])*($H193&gt;=Belegung[Einlagerung])*(Belegung[Auslagerung]&gt;=$H193))</f>
        <v>0</v>
      </c>
      <c r="L193" s="9">
        <f>SUMPRODUCT(Belegung[Flächenbedarf]*(L$1=Belegung[Komponente])*($H193&gt;=Belegung[Einlagerung])*(Belegung[Auslagerung]&gt;=$H193))</f>
        <v>0</v>
      </c>
      <c r="M193" s="9">
        <f>SUMPRODUCT(Belegung[Flächenbedarf]*(M$1=Belegung[Komponente])*($H193&gt;=Belegung[Einlagerung])*(Belegung[Auslagerung]&gt;=$H193))</f>
        <v>0</v>
      </c>
      <c r="N193" s="9">
        <f>SUMPRODUCT(Belegung[Flächenbedarf]*(N$1=Belegung[Komponente])*($H193&gt;=Belegung[Einlagerung])*(Belegung[Auslagerung]&gt;=$H193))</f>
        <v>0</v>
      </c>
      <c r="O193" s="9">
        <f>SUMPRODUCT(Belegung[Flächenbedarf]*(O$1=Belegung[Komponente])*($H193&gt;=Belegung[Einlagerung])*(Belegung[Auslagerung]&gt;=$H193))</f>
        <v>0</v>
      </c>
      <c r="P193" s="11">
        <f t="shared" si="5"/>
        <v>0</v>
      </c>
    </row>
    <row r="194" spans="8:16" x14ac:dyDescent="0.2">
      <c r="H194" s="13">
        <f t="shared" si="6"/>
        <v>42622</v>
      </c>
      <c r="I194" s="9">
        <f>SUMPRODUCT(Belegung[Flächenbedarf]*(I$1=Belegung[Komponente])*($H194&gt;=Belegung[Einlagerung])*(Belegung[Auslagerung]&gt;=$H194))</f>
        <v>0</v>
      </c>
      <c r="J194" s="9">
        <f>SUMPRODUCT(Belegung[Flächenbedarf]*(J$1=Belegung[Komponente])*($H194&gt;=Belegung[Einlagerung])*(Belegung[Auslagerung]&gt;=$H194))</f>
        <v>0</v>
      </c>
      <c r="K194" s="9">
        <f>SUMPRODUCT(Belegung[Flächenbedarf]*(K$1=Belegung[Komponente])*($H194&gt;=Belegung[Einlagerung])*(Belegung[Auslagerung]&gt;=$H194))</f>
        <v>0</v>
      </c>
      <c r="L194" s="9">
        <f>SUMPRODUCT(Belegung[Flächenbedarf]*(L$1=Belegung[Komponente])*($H194&gt;=Belegung[Einlagerung])*(Belegung[Auslagerung]&gt;=$H194))</f>
        <v>0</v>
      </c>
      <c r="M194" s="9">
        <f>SUMPRODUCT(Belegung[Flächenbedarf]*(M$1=Belegung[Komponente])*($H194&gt;=Belegung[Einlagerung])*(Belegung[Auslagerung]&gt;=$H194))</f>
        <v>0</v>
      </c>
      <c r="N194" s="9">
        <f>SUMPRODUCT(Belegung[Flächenbedarf]*(N$1=Belegung[Komponente])*($H194&gt;=Belegung[Einlagerung])*(Belegung[Auslagerung]&gt;=$H194))</f>
        <v>0</v>
      </c>
      <c r="O194" s="9">
        <f>SUMPRODUCT(Belegung[Flächenbedarf]*(O$1=Belegung[Komponente])*($H194&gt;=Belegung[Einlagerung])*(Belegung[Auslagerung]&gt;=$H194))</f>
        <v>0</v>
      </c>
      <c r="P194" s="11">
        <f t="shared" si="5"/>
        <v>0</v>
      </c>
    </row>
    <row r="195" spans="8:16" x14ac:dyDescent="0.2">
      <c r="H195" s="13">
        <f t="shared" si="6"/>
        <v>42623</v>
      </c>
      <c r="I195" s="9">
        <f>SUMPRODUCT(Belegung[Flächenbedarf]*(I$1=Belegung[Komponente])*($H195&gt;=Belegung[Einlagerung])*(Belegung[Auslagerung]&gt;=$H195))</f>
        <v>0</v>
      </c>
      <c r="J195" s="9">
        <f>SUMPRODUCT(Belegung[Flächenbedarf]*(J$1=Belegung[Komponente])*($H195&gt;=Belegung[Einlagerung])*(Belegung[Auslagerung]&gt;=$H195))</f>
        <v>0</v>
      </c>
      <c r="K195" s="9">
        <f>SUMPRODUCT(Belegung[Flächenbedarf]*(K$1=Belegung[Komponente])*($H195&gt;=Belegung[Einlagerung])*(Belegung[Auslagerung]&gt;=$H195))</f>
        <v>0</v>
      </c>
      <c r="L195" s="9">
        <f>SUMPRODUCT(Belegung[Flächenbedarf]*(L$1=Belegung[Komponente])*($H195&gt;=Belegung[Einlagerung])*(Belegung[Auslagerung]&gt;=$H195))</f>
        <v>0</v>
      </c>
      <c r="M195" s="9">
        <f>SUMPRODUCT(Belegung[Flächenbedarf]*(M$1=Belegung[Komponente])*($H195&gt;=Belegung[Einlagerung])*(Belegung[Auslagerung]&gt;=$H195))</f>
        <v>0</v>
      </c>
      <c r="N195" s="9">
        <f>SUMPRODUCT(Belegung[Flächenbedarf]*(N$1=Belegung[Komponente])*($H195&gt;=Belegung[Einlagerung])*(Belegung[Auslagerung]&gt;=$H195))</f>
        <v>0</v>
      </c>
      <c r="O195" s="9">
        <f>SUMPRODUCT(Belegung[Flächenbedarf]*(O$1=Belegung[Komponente])*($H195&gt;=Belegung[Einlagerung])*(Belegung[Auslagerung]&gt;=$H195))</f>
        <v>0</v>
      </c>
      <c r="P195" s="11">
        <f t="shared" ref="P195:P258" si="7">SUM(I195:O195)</f>
        <v>0</v>
      </c>
    </row>
    <row r="196" spans="8:16" x14ac:dyDescent="0.2">
      <c r="H196" s="13">
        <f t="shared" ref="H196:H259" si="8">H195+1</f>
        <v>42624</v>
      </c>
      <c r="I196" s="9">
        <f>SUMPRODUCT(Belegung[Flächenbedarf]*(I$1=Belegung[Komponente])*($H196&gt;=Belegung[Einlagerung])*(Belegung[Auslagerung]&gt;=$H196))</f>
        <v>0</v>
      </c>
      <c r="J196" s="9">
        <f>SUMPRODUCT(Belegung[Flächenbedarf]*(J$1=Belegung[Komponente])*($H196&gt;=Belegung[Einlagerung])*(Belegung[Auslagerung]&gt;=$H196))</f>
        <v>0</v>
      </c>
      <c r="K196" s="9">
        <f>SUMPRODUCT(Belegung[Flächenbedarf]*(K$1=Belegung[Komponente])*($H196&gt;=Belegung[Einlagerung])*(Belegung[Auslagerung]&gt;=$H196))</f>
        <v>0</v>
      </c>
      <c r="L196" s="9">
        <f>SUMPRODUCT(Belegung[Flächenbedarf]*(L$1=Belegung[Komponente])*($H196&gt;=Belegung[Einlagerung])*(Belegung[Auslagerung]&gt;=$H196))</f>
        <v>0</v>
      </c>
      <c r="M196" s="9">
        <f>SUMPRODUCT(Belegung[Flächenbedarf]*(M$1=Belegung[Komponente])*($H196&gt;=Belegung[Einlagerung])*(Belegung[Auslagerung]&gt;=$H196))</f>
        <v>0</v>
      </c>
      <c r="N196" s="9">
        <f>SUMPRODUCT(Belegung[Flächenbedarf]*(N$1=Belegung[Komponente])*($H196&gt;=Belegung[Einlagerung])*(Belegung[Auslagerung]&gt;=$H196))</f>
        <v>0</v>
      </c>
      <c r="O196" s="9">
        <f>SUMPRODUCT(Belegung[Flächenbedarf]*(O$1=Belegung[Komponente])*($H196&gt;=Belegung[Einlagerung])*(Belegung[Auslagerung]&gt;=$H196))</f>
        <v>0</v>
      </c>
      <c r="P196" s="11">
        <f t="shared" si="7"/>
        <v>0</v>
      </c>
    </row>
    <row r="197" spans="8:16" x14ac:dyDescent="0.2">
      <c r="H197" s="13">
        <f t="shared" si="8"/>
        <v>42625</v>
      </c>
      <c r="I197" s="9">
        <f>SUMPRODUCT(Belegung[Flächenbedarf]*(I$1=Belegung[Komponente])*($H197&gt;=Belegung[Einlagerung])*(Belegung[Auslagerung]&gt;=$H197))</f>
        <v>0</v>
      </c>
      <c r="J197" s="9">
        <f>SUMPRODUCT(Belegung[Flächenbedarf]*(J$1=Belegung[Komponente])*($H197&gt;=Belegung[Einlagerung])*(Belegung[Auslagerung]&gt;=$H197))</f>
        <v>0</v>
      </c>
      <c r="K197" s="9">
        <f>SUMPRODUCT(Belegung[Flächenbedarf]*(K$1=Belegung[Komponente])*($H197&gt;=Belegung[Einlagerung])*(Belegung[Auslagerung]&gt;=$H197))</f>
        <v>0</v>
      </c>
      <c r="L197" s="9">
        <f>SUMPRODUCT(Belegung[Flächenbedarf]*(L$1=Belegung[Komponente])*($H197&gt;=Belegung[Einlagerung])*(Belegung[Auslagerung]&gt;=$H197))</f>
        <v>0</v>
      </c>
      <c r="M197" s="9">
        <f>SUMPRODUCT(Belegung[Flächenbedarf]*(M$1=Belegung[Komponente])*($H197&gt;=Belegung[Einlagerung])*(Belegung[Auslagerung]&gt;=$H197))</f>
        <v>0</v>
      </c>
      <c r="N197" s="9">
        <f>SUMPRODUCT(Belegung[Flächenbedarf]*(N$1=Belegung[Komponente])*($H197&gt;=Belegung[Einlagerung])*(Belegung[Auslagerung]&gt;=$H197))</f>
        <v>0</v>
      </c>
      <c r="O197" s="9">
        <f>SUMPRODUCT(Belegung[Flächenbedarf]*(O$1=Belegung[Komponente])*($H197&gt;=Belegung[Einlagerung])*(Belegung[Auslagerung]&gt;=$H197))</f>
        <v>0</v>
      </c>
      <c r="P197" s="11">
        <f t="shared" si="7"/>
        <v>0</v>
      </c>
    </row>
    <row r="198" spans="8:16" x14ac:dyDescent="0.2">
      <c r="H198" s="13">
        <f t="shared" si="8"/>
        <v>42626</v>
      </c>
      <c r="I198" s="9">
        <f>SUMPRODUCT(Belegung[Flächenbedarf]*(I$1=Belegung[Komponente])*($H198&gt;=Belegung[Einlagerung])*(Belegung[Auslagerung]&gt;=$H198))</f>
        <v>0</v>
      </c>
      <c r="J198" s="9">
        <f>SUMPRODUCT(Belegung[Flächenbedarf]*(J$1=Belegung[Komponente])*($H198&gt;=Belegung[Einlagerung])*(Belegung[Auslagerung]&gt;=$H198))</f>
        <v>0</v>
      </c>
      <c r="K198" s="9">
        <f>SUMPRODUCT(Belegung[Flächenbedarf]*(K$1=Belegung[Komponente])*($H198&gt;=Belegung[Einlagerung])*(Belegung[Auslagerung]&gt;=$H198))</f>
        <v>0</v>
      </c>
      <c r="L198" s="9">
        <f>SUMPRODUCT(Belegung[Flächenbedarf]*(L$1=Belegung[Komponente])*($H198&gt;=Belegung[Einlagerung])*(Belegung[Auslagerung]&gt;=$H198))</f>
        <v>0</v>
      </c>
      <c r="M198" s="9">
        <f>SUMPRODUCT(Belegung[Flächenbedarf]*(M$1=Belegung[Komponente])*($H198&gt;=Belegung[Einlagerung])*(Belegung[Auslagerung]&gt;=$H198))</f>
        <v>0</v>
      </c>
      <c r="N198" s="9">
        <f>SUMPRODUCT(Belegung[Flächenbedarf]*(N$1=Belegung[Komponente])*($H198&gt;=Belegung[Einlagerung])*(Belegung[Auslagerung]&gt;=$H198))</f>
        <v>0</v>
      </c>
      <c r="O198" s="9">
        <f>SUMPRODUCT(Belegung[Flächenbedarf]*(O$1=Belegung[Komponente])*($H198&gt;=Belegung[Einlagerung])*(Belegung[Auslagerung]&gt;=$H198))</f>
        <v>0</v>
      </c>
      <c r="P198" s="11">
        <f t="shared" si="7"/>
        <v>0</v>
      </c>
    </row>
    <row r="199" spans="8:16" x14ac:dyDescent="0.2">
      <c r="H199" s="13">
        <f t="shared" si="8"/>
        <v>42627</v>
      </c>
      <c r="I199" s="9">
        <f>SUMPRODUCT(Belegung[Flächenbedarf]*(I$1=Belegung[Komponente])*($H199&gt;=Belegung[Einlagerung])*(Belegung[Auslagerung]&gt;=$H199))</f>
        <v>0</v>
      </c>
      <c r="J199" s="9">
        <f>SUMPRODUCT(Belegung[Flächenbedarf]*(J$1=Belegung[Komponente])*($H199&gt;=Belegung[Einlagerung])*(Belegung[Auslagerung]&gt;=$H199))</f>
        <v>0</v>
      </c>
      <c r="K199" s="9">
        <f>SUMPRODUCT(Belegung[Flächenbedarf]*(K$1=Belegung[Komponente])*($H199&gt;=Belegung[Einlagerung])*(Belegung[Auslagerung]&gt;=$H199))</f>
        <v>0</v>
      </c>
      <c r="L199" s="9">
        <f>SUMPRODUCT(Belegung[Flächenbedarf]*(L$1=Belegung[Komponente])*($H199&gt;=Belegung[Einlagerung])*(Belegung[Auslagerung]&gt;=$H199))</f>
        <v>0</v>
      </c>
      <c r="M199" s="9">
        <f>SUMPRODUCT(Belegung[Flächenbedarf]*(M$1=Belegung[Komponente])*($H199&gt;=Belegung[Einlagerung])*(Belegung[Auslagerung]&gt;=$H199))</f>
        <v>0</v>
      </c>
      <c r="N199" s="9">
        <f>SUMPRODUCT(Belegung[Flächenbedarf]*(N$1=Belegung[Komponente])*($H199&gt;=Belegung[Einlagerung])*(Belegung[Auslagerung]&gt;=$H199))</f>
        <v>0</v>
      </c>
      <c r="O199" s="9">
        <f>SUMPRODUCT(Belegung[Flächenbedarf]*(O$1=Belegung[Komponente])*($H199&gt;=Belegung[Einlagerung])*(Belegung[Auslagerung]&gt;=$H199))</f>
        <v>0</v>
      </c>
      <c r="P199" s="11">
        <f t="shared" si="7"/>
        <v>0</v>
      </c>
    </row>
    <row r="200" spans="8:16" x14ac:dyDescent="0.2">
      <c r="H200" s="13">
        <f t="shared" si="8"/>
        <v>42628</v>
      </c>
      <c r="I200" s="9">
        <f>SUMPRODUCT(Belegung[Flächenbedarf]*(I$1=Belegung[Komponente])*($H200&gt;=Belegung[Einlagerung])*(Belegung[Auslagerung]&gt;=$H200))</f>
        <v>0</v>
      </c>
      <c r="J200" s="9">
        <f>SUMPRODUCT(Belegung[Flächenbedarf]*(J$1=Belegung[Komponente])*($H200&gt;=Belegung[Einlagerung])*(Belegung[Auslagerung]&gt;=$H200))</f>
        <v>0</v>
      </c>
      <c r="K200" s="9">
        <f>SUMPRODUCT(Belegung[Flächenbedarf]*(K$1=Belegung[Komponente])*($H200&gt;=Belegung[Einlagerung])*(Belegung[Auslagerung]&gt;=$H200))</f>
        <v>0</v>
      </c>
      <c r="L200" s="9">
        <f>SUMPRODUCT(Belegung[Flächenbedarf]*(L$1=Belegung[Komponente])*($H200&gt;=Belegung[Einlagerung])*(Belegung[Auslagerung]&gt;=$H200))</f>
        <v>0</v>
      </c>
      <c r="M200" s="9">
        <f>SUMPRODUCT(Belegung[Flächenbedarf]*(M$1=Belegung[Komponente])*($H200&gt;=Belegung[Einlagerung])*(Belegung[Auslagerung]&gt;=$H200))</f>
        <v>0</v>
      </c>
      <c r="N200" s="9">
        <f>SUMPRODUCT(Belegung[Flächenbedarf]*(N$1=Belegung[Komponente])*($H200&gt;=Belegung[Einlagerung])*(Belegung[Auslagerung]&gt;=$H200))</f>
        <v>0</v>
      </c>
      <c r="O200" s="9">
        <f>SUMPRODUCT(Belegung[Flächenbedarf]*(O$1=Belegung[Komponente])*($H200&gt;=Belegung[Einlagerung])*(Belegung[Auslagerung]&gt;=$H200))</f>
        <v>0</v>
      </c>
      <c r="P200" s="11">
        <f t="shared" si="7"/>
        <v>0</v>
      </c>
    </row>
    <row r="201" spans="8:16" x14ac:dyDescent="0.2">
      <c r="H201" s="13">
        <f t="shared" si="8"/>
        <v>42629</v>
      </c>
      <c r="I201" s="9">
        <f>SUMPRODUCT(Belegung[Flächenbedarf]*(I$1=Belegung[Komponente])*($H201&gt;=Belegung[Einlagerung])*(Belegung[Auslagerung]&gt;=$H201))</f>
        <v>0</v>
      </c>
      <c r="J201" s="9">
        <f>SUMPRODUCT(Belegung[Flächenbedarf]*(J$1=Belegung[Komponente])*($H201&gt;=Belegung[Einlagerung])*(Belegung[Auslagerung]&gt;=$H201))</f>
        <v>0</v>
      </c>
      <c r="K201" s="9">
        <f>SUMPRODUCT(Belegung[Flächenbedarf]*(K$1=Belegung[Komponente])*($H201&gt;=Belegung[Einlagerung])*(Belegung[Auslagerung]&gt;=$H201))</f>
        <v>0</v>
      </c>
      <c r="L201" s="9">
        <f>SUMPRODUCT(Belegung[Flächenbedarf]*(L$1=Belegung[Komponente])*($H201&gt;=Belegung[Einlagerung])*(Belegung[Auslagerung]&gt;=$H201))</f>
        <v>0</v>
      </c>
      <c r="M201" s="9">
        <f>SUMPRODUCT(Belegung[Flächenbedarf]*(M$1=Belegung[Komponente])*($H201&gt;=Belegung[Einlagerung])*(Belegung[Auslagerung]&gt;=$H201))</f>
        <v>0</v>
      </c>
      <c r="N201" s="9">
        <f>SUMPRODUCT(Belegung[Flächenbedarf]*(N$1=Belegung[Komponente])*($H201&gt;=Belegung[Einlagerung])*(Belegung[Auslagerung]&gt;=$H201))</f>
        <v>0</v>
      </c>
      <c r="O201" s="9">
        <f>SUMPRODUCT(Belegung[Flächenbedarf]*(O$1=Belegung[Komponente])*($H201&gt;=Belegung[Einlagerung])*(Belegung[Auslagerung]&gt;=$H201))</f>
        <v>0</v>
      </c>
      <c r="P201" s="11">
        <f t="shared" si="7"/>
        <v>0</v>
      </c>
    </row>
    <row r="202" spans="8:16" x14ac:dyDescent="0.2">
      <c r="H202" s="13">
        <f t="shared" si="8"/>
        <v>42630</v>
      </c>
      <c r="I202" s="9">
        <f>SUMPRODUCT(Belegung[Flächenbedarf]*(I$1=Belegung[Komponente])*($H202&gt;=Belegung[Einlagerung])*(Belegung[Auslagerung]&gt;=$H202))</f>
        <v>0</v>
      </c>
      <c r="J202" s="9">
        <f>SUMPRODUCT(Belegung[Flächenbedarf]*(J$1=Belegung[Komponente])*($H202&gt;=Belegung[Einlagerung])*(Belegung[Auslagerung]&gt;=$H202))</f>
        <v>0</v>
      </c>
      <c r="K202" s="9">
        <f>SUMPRODUCT(Belegung[Flächenbedarf]*(K$1=Belegung[Komponente])*($H202&gt;=Belegung[Einlagerung])*(Belegung[Auslagerung]&gt;=$H202))</f>
        <v>0</v>
      </c>
      <c r="L202" s="9">
        <f>SUMPRODUCT(Belegung[Flächenbedarf]*(L$1=Belegung[Komponente])*($H202&gt;=Belegung[Einlagerung])*(Belegung[Auslagerung]&gt;=$H202))</f>
        <v>0</v>
      </c>
      <c r="M202" s="9">
        <f>SUMPRODUCT(Belegung[Flächenbedarf]*(M$1=Belegung[Komponente])*($H202&gt;=Belegung[Einlagerung])*(Belegung[Auslagerung]&gt;=$H202))</f>
        <v>0</v>
      </c>
      <c r="N202" s="9">
        <f>SUMPRODUCT(Belegung[Flächenbedarf]*(N$1=Belegung[Komponente])*($H202&gt;=Belegung[Einlagerung])*(Belegung[Auslagerung]&gt;=$H202))</f>
        <v>0</v>
      </c>
      <c r="O202" s="9">
        <f>SUMPRODUCT(Belegung[Flächenbedarf]*(O$1=Belegung[Komponente])*($H202&gt;=Belegung[Einlagerung])*(Belegung[Auslagerung]&gt;=$H202))</f>
        <v>0</v>
      </c>
      <c r="P202" s="11">
        <f t="shared" si="7"/>
        <v>0</v>
      </c>
    </row>
    <row r="203" spans="8:16" x14ac:dyDescent="0.2">
      <c r="H203" s="13">
        <f t="shared" si="8"/>
        <v>42631</v>
      </c>
      <c r="I203" s="9">
        <f>SUMPRODUCT(Belegung[Flächenbedarf]*(I$1=Belegung[Komponente])*($H203&gt;=Belegung[Einlagerung])*(Belegung[Auslagerung]&gt;=$H203))</f>
        <v>0</v>
      </c>
      <c r="J203" s="9">
        <f>SUMPRODUCT(Belegung[Flächenbedarf]*(J$1=Belegung[Komponente])*($H203&gt;=Belegung[Einlagerung])*(Belegung[Auslagerung]&gt;=$H203))</f>
        <v>0</v>
      </c>
      <c r="K203" s="9">
        <f>SUMPRODUCT(Belegung[Flächenbedarf]*(K$1=Belegung[Komponente])*($H203&gt;=Belegung[Einlagerung])*(Belegung[Auslagerung]&gt;=$H203))</f>
        <v>0</v>
      </c>
      <c r="L203" s="9">
        <f>SUMPRODUCT(Belegung[Flächenbedarf]*(L$1=Belegung[Komponente])*($H203&gt;=Belegung[Einlagerung])*(Belegung[Auslagerung]&gt;=$H203))</f>
        <v>0</v>
      </c>
      <c r="M203" s="9">
        <f>SUMPRODUCT(Belegung[Flächenbedarf]*(M$1=Belegung[Komponente])*($H203&gt;=Belegung[Einlagerung])*(Belegung[Auslagerung]&gt;=$H203))</f>
        <v>0</v>
      </c>
      <c r="N203" s="9">
        <f>SUMPRODUCT(Belegung[Flächenbedarf]*(N$1=Belegung[Komponente])*($H203&gt;=Belegung[Einlagerung])*(Belegung[Auslagerung]&gt;=$H203))</f>
        <v>0</v>
      </c>
      <c r="O203" s="9">
        <f>SUMPRODUCT(Belegung[Flächenbedarf]*(O$1=Belegung[Komponente])*($H203&gt;=Belegung[Einlagerung])*(Belegung[Auslagerung]&gt;=$H203))</f>
        <v>0</v>
      </c>
      <c r="P203" s="11">
        <f t="shared" si="7"/>
        <v>0</v>
      </c>
    </row>
    <row r="204" spans="8:16" x14ac:dyDescent="0.2">
      <c r="H204" s="13">
        <f t="shared" si="8"/>
        <v>42632</v>
      </c>
      <c r="I204" s="9">
        <f>SUMPRODUCT(Belegung[Flächenbedarf]*(I$1=Belegung[Komponente])*($H204&gt;=Belegung[Einlagerung])*(Belegung[Auslagerung]&gt;=$H204))</f>
        <v>0</v>
      </c>
      <c r="J204" s="9">
        <f>SUMPRODUCT(Belegung[Flächenbedarf]*(J$1=Belegung[Komponente])*($H204&gt;=Belegung[Einlagerung])*(Belegung[Auslagerung]&gt;=$H204))</f>
        <v>0</v>
      </c>
      <c r="K204" s="9">
        <f>SUMPRODUCT(Belegung[Flächenbedarf]*(K$1=Belegung[Komponente])*($H204&gt;=Belegung[Einlagerung])*(Belegung[Auslagerung]&gt;=$H204))</f>
        <v>0</v>
      </c>
      <c r="L204" s="9">
        <f>SUMPRODUCT(Belegung[Flächenbedarf]*(L$1=Belegung[Komponente])*($H204&gt;=Belegung[Einlagerung])*(Belegung[Auslagerung]&gt;=$H204))</f>
        <v>0</v>
      </c>
      <c r="M204" s="9">
        <f>SUMPRODUCT(Belegung[Flächenbedarf]*(M$1=Belegung[Komponente])*($H204&gt;=Belegung[Einlagerung])*(Belegung[Auslagerung]&gt;=$H204))</f>
        <v>0</v>
      </c>
      <c r="N204" s="9">
        <f>SUMPRODUCT(Belegung[Flächenbedarf]*(N$1=Belegung[Komponente])*($H204&gt;=Belegung[Einlagerung])*(Belegung[Auslagerung]&gt;=$H204))</f>
        <v>0</v>
      </c>
      <c r="O204" s="9">
        <f>SUMPRODUCT(Belegung[Flächenbedarf]*(O$1=Belegung[Komponente])*($H204&gt;=Belegung[Einlagerung])*(Belegung[Auslagerung]&gt;=$H204))</f>
        <v>0</v>
      </c>
      <c r="P204" s="11">
        <f t="shared" si="7"/>
        <v>0</v>
      </c>
    </row>
    <row r="205" spans="8:16" x14ac:dyDescent="0.2">
      <c r="H205" s="13">
        <f t="shared" si="8"/>
        <v>42633</v>
      </c>
      <c r="I205" s="9">
        <f>SUMPRODUCT(Belegung[Flächenbedarf]*(I$1=Belegung[Komponente])*($H205&gt;=Belegung[Einlagerung])*(Belegung[Auslagerung]&gt;=$H205))</f>
        <v>0</v>
      </c>
      <c r="J205" s="9">
        <f>SUMPRODUCT(Belegung[Flächenbedarf]*(J$1=Belegung[Komponente])*($H205&gt;=Belegung[Einlagerung])*(Belegung[Auslagerung]&gt;=$H205))</f>
        <v>0</v>
      </c>
      <c r="K205" s="9">
        <f>SUMPRODUCT(Belegung[Flächenbedarf]*(K$1=Belegung[Komponente])*($H205&gt;=Belegung[Einlagerung])*(Belegung[Auslagerung]&gt;=$H205))</f>
        <v>0</v>
      </c>
      <c r="L205" s="9">
        <f>SUMPRODUCT(Belegung[Flächenbedarf]*(L$1=Belegung[Komponente])*($H205&gt;=Belegung[Einlagerung])*(Belegung[Auslagerung]&gt;=$H205))</f>
        <v>0</v>
      </c>
      <c r="M205" s="9">
        <f>SUMPRODUCT(Belegung[Flächenbedarf]*(M$1=Belegung[Komponente])*($H205&gt;=Belegung[Einlagerung])*(Belegung[Auslagerung]&gt;=$H205))</f>
        <v>0</v>
      </c>
      <c r="N205" s="9">
        <f>SUMPRODUCT(Belegung[Flächenbedarf]*(N$1=Belegung[Komponente])*($H205&gt;=Belegung[Einlagerung])*(Belegung[Auslagerung]&gt;=$H205))</f>
        <v>0</v>
      </c>
      <c r="O205" s="9">
        <f>SUMPRODUCT(Belegung[Flächenbedarf]*(O$1=Belegung[Komponente])*($H205&gt;=Belegung[Einlagerung])*(Belegung[Auslagerung]&gt;=$H205))</f>
        <v>0</v>
      </c>
      <c r="P205" s="11">
        <f t="shared" si="7"/>
        <v>0</v>
      </c>
    </row>
    <row r="206" spans="8:16" x14ac:dyDescent="0.2">
      <c r="H206" s="13">
        <f t="shared" si="8"/>
        <v>42634</v>
      </c>
      <c r="I206" s="9">
        <f>SUMPRODUCT(Belegung[Flächenbedarf]*(I$1=Belegung[Komponente])*($H206&gt;=Belegung[Einlagerung])*(Belegung[Auslagerung]&gt;=$H206))</f>
        <v>0</v>
      </c>
      <c r="J206" s="9">
        <f>SUMPRODUCT(Belegung[Flächenbedarf]*(J$1=Belegung[Komponente])*($H206&gt;=Belegung[Einlagerung])*(Belegung[Auslagerung]&gt;=$H206))</f>
        <v>0</v>
      </c>
      <c r="K206" s="9">
        <f>SUMPRODUCT(Belegung[Flächenbedarf]*(K$1=Belegung[Komponente])*($H206&gt;=Belegung[Einlagerung])*(Belegung[Auslagerung]&gt;=$H206))</f>
        <v>0</v>
      </c>
      <c r="L206" s="9">
        <f>SUMPRODUCT(Belegung[Flächenbedarf]*(L$1=Belegung[Komponente])*($H206&gt;=Belegung[Einlagerung])*(Belegung[Auslagerung]&gt;=$H206))</f>
        <v>0</v>
      </c>
      <c r="M206" s="9">
        <f>SUMPRODUCT(Belegung[Flächenbedarf]*(M$1=Belegung[Komponente])*($H206&gt;=Belegung[Einlagerung])*(Belegung[Auslagerung]&gt;=$H206))</f>
        <v>0</v>
      </c>
      <c r="N206" s="9">
        <f>SUMPRODUCT(Belegung[Flächenbedarf]*(N$1=Belegung[Komponente])*($H206&gt;=Belegung[Einlagerung])*(Belegung[Auslagerung]&gt;=$H206))</f>
        <v>0</v>
      </c>
      <c r="O206" s="9">
        <f>SUMPRODUCT(Belegung[Flächenbedarf]*(O$1=Belegung[Komponente])*($H206&gt;=Belegung[Einlagerung])*(Belegung[Auslagerung]&gt;=$H206))</f>
        <v>0</v>
      </c>
      <c r="P206" s="11">
        <f t="shared" si="7"/>
        <v>0</v>
      </c>
    </row>
    <row r="207" spans="8:16" x14ac:dyDescent="0.2">
      <c r="H207" s="13">
        <f t="shared" si="8"/>
        <v>42635</v>
      </c>
      <c r="I207" s="9">
        <f>SUMPRODUCT(Belegung[Flächenbedarf]*(I$1=Belegung[Komponente])*($H207&gt;=Belegung[Einlagerung])*(Belegung[Auslagerung]&gt;=$H207))</f>
        <v>0</v>
      </c>
      <c r="J207" s="9">
        <f>SUMPRODUCT(Belegung[Flächenbedarf]*(J$1=Belegung[Komponente])*($H207&gt;=Belegung[Einlagerung])*(Belegung[Auslagerung]&gt;=$H207))</f>
        <v>0</v>
      </c>
      <c r="K207" s="9">
        <f>SUMPRODUCT(Belegung[Flächenbedarf]*(K$1=Belegung[Komponente])*($H207&gt;=Belegung[Einlagerung])*(Belegung[Auslagerung]&gt;=$H207))</f>
        <v>0</v>
      </c>
      <c r="L207" s="9">
        <f>SUMPRODUCT(Belegung[Flächenbedarf]*(L$1=Belegung[Komponente])*($H207&gt;=Belegung[Einlagerung])*(Belegung[Auslagerung]&gt;=$H207))</f>
        <v>0</v>
      </c>
      <c r="M207" s="9">
        <f>SUMPRODUCT(Belegung[Flächenbedarf]*(M$1=Belegung[Komponente])*($H207&gt;=Belegung[Einlagerung])*(Belegung[Auslagerung]&gt;=$H207))</f>
        <v>0</v>
      </c>
      <c r="N207" s="9">
        <f>SUMPRODUCT(Belegung[Flächenbedarf]*(N$1=Belegung[Komponente])*($H207&gt;=Belegung[Einlagerung])*(Belegung[Auslagerung]&gt;=$H207))</f>
        <v>0</v>
      </c>
      <c r="O207" s="9">
        <f>SUMPRODUCT(Belegung[Flächenbedarf]*(O$1=Belegung[Komponente])*($H207&gt;=Belegung[Einlagerung])*(Belegung[Auslagerung]&gt;=$H207))</f>
        <v>0</v>
      </c>
      <c r="P207" s="11">
        <f t="shared" si="7"/>
        <v>0</v>
      </c>
    </row>
    <row r="208" spans="8:16" x14ac:dyDescent="0.2">
      <c r="H208" s="13">
        <f t="shared" si="8"/>
        <v>42636</v>
      </c>
      <c r="I208" s="9">
        <f>SUMPRODUCT(Belegung[Flächenbedarf]*(I$1=Belegung[Komponente])*($H208&gt;=Belegung[Einlagerung])*(Belegung[Auslagerung]&gt;=$H208))</f>
        <v>0</v>
      </c>
      <c r="J208" s="9">
        <f>SUMPRODUCT(Belegung[Flächenbedarf]*(J$1=Belegung[Komponente])*($H208&gt;=Belegung[Einlagerung])*(Belegung[Auslagerung]&gt;=$H208))</f>
        <v>0</v>
      </c>
      <c r="K208" s="9">
        <f>SUMPRODUCT(Belegung[Flächenbedarf]*(K$1=Belegung[Komponente])*($H208&gt;=Belegung[Einlagerung])*(Belegung[Auslagerung]&gt;=$H208))</f>
        <v>0</v>
      </c>
      <c r="L208" s="9">
        <f>SUMPRODUCT(Belegung[Flächenbedarf]*(L$1=Belegung[Komponente])*($H208&gt;=Belegung[Einlagerung])*(Belegung[Auslagerung]&gt;=$H208))</f>
        <v>0</v>
      </c>
      <c r="M208" s="9">
        <f>SUMPRODUCT(Belegung[Flächenbedarf]*(M$1=Belegung[Komponente])*($H208&gt;=Belegung[Einlagerung])*(Belegung[Auslagerung]&gt;=$H208))</f>
        <v>0</v>
      </c>
      <c r="N208" s="9">
        <f>SUMPRODUCT(Belegung[Flächenbedarf]*(N$1=Belegung[Komponente])*($H208&gt;=Belegung[Einlagerung])*(Belegung[Auslagerung]&gt;=$H208))</f>
        <v>0</v>
      </c>
      <c r="O208" s="9">
        <f>SUMPRODUCT(Belegung[Flächenbedarf]*(O$1=Belegung[Komponente])*($H208&gt;=Belegung[Einlagerung])*(Belegung[Auslagerung]&gt;=$H208))</f>
        <v>0</v>
      </c>
      <c r="P208" s="11">
        <f t="shared" si="7"/>
        <v>0</v>
      </c>
    </row>
    <row r="209" spans="8:16" x14ac:dyDescent="0.2">
      <c r="H209" s="13">
        <f t="shared" si="8"/>
        <v>42637</v>
      </c>
      <c r="I209" s="9">
        <f>SUMPRODUCT(Belegung[Flächenbedarf]*(I$1=Belegung[Komponente])*($H209&gt;=Belegung[Einlagerung])*(Belegung[Auslagerung]&gt;=$H209))</f>
        <v>0</v>
      </c>
      <c r="J209" s="9">
        <f>SUMPRODUCT(Belegung[Flächenbedarf]*(J$1=Belegung[Komponente])*($H209&gt;=Belegung[Einlagerung])*(Belegung[Auslagerung]&gt;=$H209))</f>
        <v>0</v>
      </c>
      <c r="K209" s="9">
        <f>SUMPRODUCT(Belegung[Flächenbedarf]*(K$1=Belegung[Komponente])*($H209&gt;=Belegung[Einlagerung])*(Belegung[Auslagerung]&gt;=$H209))</f>
        <v>0</v>
      </c>
      <c r="L209" s="9">
        <f>SUMPRODUCT(Belegung[Flächenbedarf]*(L$1=Belegung[Komponente])*($H209&gt;=Belegung[Einlagerung])*(Belegung[Auslagerung]&gt;=$H209))</f>
        <v>0</v>
      </c>
      <c r="M209" s="9">
        <f>SUMPRODUCT(Belegung[Flächenbedarf]*(M$1=Belegung[Komponente])*($H209&gt;=Belegung[Einlagerung])*(Belegung[Auslagerung]&gt;=$H209))</f>
        <v>0</v>
      </c>
      <c r="N209" s="9">
        <f>SUMPRODUCT(Belegung[Flächenbedarf]*(N$1=Belegung[Komponente])*($H209&gt;=Belegung[Einlagerung])*(Belegung[Auslagerung]&gt;=$H209))</f>
        <v>0</v>
      </c>
      <c r="O209" s="9">
        <f>SUMPRODUCT(Belegung[Flächenbedarf]*(O$1=Belegung[Komponente])*($H209&gt;=Belegung[Einlagerung])*(Belegung[Auslagerung]&gt;=$H209))</f>
        <v>0</v>
      </c>
      <c r="P209" s="11">
        <f t="shared" si="7"/>
        <v>0</v>
      </c>
    </row>
    <row r="210" spans="8:16" x14ac:dyDescent="0.2">
      <c r="H210" s="13">
        <f t="shared" si="8"/>
        <v>42638</v>
      </c>
      <c r="I210" s="9">
        <f>SUMPRODUCT(Belegung[Flächenbedarf]*(I$1=Belegung[Komponente])*($H210&gt;=Belegung[Einlagerung])*(Belegung[Auslagerung]&gt;=$H210))</f>
        <v>0</v>
      </c>
      <c r="J210" s="9">
        <f>SUMPRODUCT(Belegung[Flächenbedarf]*(J$1=Belegung[Komponente])*($H210&gt;=Belegung[Einlagerung])*(Belegung[Auslagerung]&gt;=$H210))</f>
        <v>0</v>
      </c>
      <c r="K210" s="9">
        <f>SUMPRODUCT(Belegung[Flächenbedarf]*(K$1=Belegung[Komponente])*($H210&gt;=Belegung[Einlagerung])*(Belegung[Auslagerung]&gt;=$H210))</f>
        <v>0</v>
      </c>
      <c r="L210" s="9">
        <f>SUMPRODUCT(Belegung[Flächenbedarf]*(L$1=Belegung[Komponente])*($H210&gt;=Belegung[Einlagerung])*(Belegung[Auslagerung]&gt;=$H210))</f>
        <v>0</v>
      </c>
      <c r="M210" s="9">
        <f>SUMPRODUCT(Belegung[Flächenbedarf]*(M$1=Belegung[Komponente])*($H210&gt;=Belegung[Einlagerung])*(Belegung[Auslagerung]&gt;=$H210))</f>
        <v>0</v>
      </c>
      <c r="N210" s="9">
        <f>SUMPRODUCT(Belegung[Flächenbedarf]*(N$1=Belegung[Komponente])*($H210&gt;=Belegung[Einlagerung])*(Belegung[Auslagerung]&gt;=$H210))</f>
        <v>0</v>
      </c>
      <c r="O210" s="9">
        <f>SUMPRODUCT(Belegung[Flächenbedarf]*(O$1=Belegung[Komponente])*($H210&gt;=Belegung[Einlagerung])*(Belegung[Auslagerung]&gt;=$H210))</f>
        <v>0</v>
      </c>
      <c r="P210" s="11">
        <f t="shared" si="7"/>
        <v>0</v>
      </c>
    </row>
    <row r="211" spans="8:16" x14ac:dyDescent="0.2">
      <c r="H211" s="13">
        <f t="shared" si="8"/>
        <v>42639</v>
      </c>
      <c r="I211" s="9">
        <f>SUMPRODUCT(Belegung[Flächenbedarf]*(I$1=Belegung[Komponente])*($H211&gt;=Belegung[Einlagerung])*(Belegung[Auslagerung]&gt;=$H211))</f>
        <v>0</v>
      </c>
      <c r="J211" s="9">
        <f>SUMPRODUCT(Belegung[Flächenbedarf]*(J$1=Belegung[Komponente])*($H211&gt;=Belegung[Einlagerung])*(Belegung[Auslagerung]&gt;=$H211))</f>
        <v>0</v>
      </c>
      <c r="K211" s="9">
        <f>SUMPRODUCT(Belegung[Flächenbedarf]*(K$1=Belegung[Komponente])*($H211&gt;=Belegung[Einlagerung])*(Belegung[Auslagerung]&gt;=$H211))</f>
        <v>0</v>
      </c>
      <c r="L211" s="9">
        <f>SUMPRODUCT(Belegung[Flächenbedarf]*(L$1=Belegung[Komponente])*($H211&gt;=Belegung[Einlagerung])*(Belegung[Auslagerung]&gt;=$H211))</f>
        <v>0</v>
      </c>
      <c r="M211" s="9">
        <f>SUMPRODUCT(Belegung[Flächenbedarf]*(M$1=Belegung[Komponente])*($H211&gt;=Belegung[Einlagerung])*(Belegung[Auslagerung]&gt;=$H211))</f>
        <v>0</v>
      </c>
      <c r="N211" s="9">
        <f>SUMPRODUCT(Belegung[Flächenbedarf]*(N$1=Belegung[Komponente])*($H211&gt;=Belegung[Einlagerung])*(Belegung[Auslagerung]&gt;=$H211))</f>
        <v>0</v>
      </c>
      <c r="O211" s="9">
        <f>SUMPRODUCT(Belegung[Flächenbedarf]*(O$1=Belegung[Komponente])*($H211&gt;=Belegung[Einlagerung])*(Belegung[Auslagerung]&gt;=$H211))</f>
        <v>0</v>
      </c>
      <c r="P211" s="11">
        <f t="shared" si="7"/>
        <v>0</v>
      </c>
    </row>
    <row r="212" spans="8:16" x14ac:dyDescent="0.2">
      <c r="H212" s="13">
        <f t="shared" si="8"/>
        <v>42640</v>
      </c>
      <c r="I212" s="9">
        <f>SUMPRODUCT(Belegung[Flächenbedarf]*(I$1=Belegung[Komponente])*($H212&gt;=Belegung[Einlagerung])*(Belegung[Auslagerung]&gt;=$H212))</f>
        <v>0</v>
      </c>
      <c r="J212" s="9">
        <f>SUMPRODUCT(Belegung[Flächenbedarf]*(J$1=Belegung[Komponente])*($H212&gt;=Belegung[Einlagerung])*(Belegung[Auslagerung]&gt;=$H212))</f>
        <v>0</v>
      </c>
      <c r="K212" s="9">
        <f>SUMPRODUCT(Belegung[Flächenbedarf]*(K$1=Belegung[Komponente])*($H212&gt;=Belegung[Einlagerung])*(Belegung[Auslagerung]&gt;=$H212))</f>
        <v>0</v>
      </c>
      <c r="L212" s="9">
        <f>SUMPRODUCT(Belegung[Flächenbedarf]*(L$1=Belegung[Komponente])*($H212&gt;=Belegung[Einlagerung])*(Belegung[Auslagerung]&gt;=$H212))</f>
        <v>0</v>
      </c>
      <c r="M212" s="9">
        <f>SUMPRODUCT(Belegung[Flächenbedarf]*(M$1=Belegung[Komponente])*($H212&gt;=Belegung[Einlagerung])*(Belegung[Auslagerung]&gt;=$H212))</f>
        <v>0</v>
      </c>
      <c r="N212" s="9">
        <f>SUMPRODUCT(Belegung[Flächenbedarf]*(N$1=Belegung[Komponente])*($H212&gt;=Belegung[Einlagerung])*(Belegung[Auslagerung]&gt;=$H212))</f>
        <v>0</v>
      </c>
      <c r="O212" s="9">
        <f>SUMPRODUCT(Belegung[Flächenbedarf]*(O$1=Belegung[Komponente])*($H212&gt;=Belegung[Einlagerung])*(Belegung[Auslagerung]&gt;=$H212))</f>
        <v>0</v>
      </c>
      <c r="P212" s="11">
        <f t="shared" si="7"/>
        <v>0</v>
      </c>
    </row>
    <row r="213" spans="8:16" x14ac:dyDescent="0.2">
      <c r="H213" s="13">
        <f t="shared" si="8"/>
        <v>42641</v>
      </c>
      <c r="I213" s="9">
        <f>SUMPRODUCT(Belegung[Flächenbedarf]*(I$1=Belegung[Komponente])*($H213&gt;=Belegung[Einlagerung])*(Belegung[Auslagerung]&gt;=$H213))</f>
        <v>0</v>
      </c>
      <c r="J213" s="9">
        <f>SUMPRODUCT(Belegung[Flächenbedarf]*(J$1=Belegung[Komponente])*($H213&gt;=Belegung[Einlagerung])*(Belegung[Auslagerung]&gt;=$H213))</f>
        <v>0</v>
      </c>
      <c r="K213" s="9">
        <f>SUMPRODUCT(Belegung[Flächenbedarf]*(K$1=Belegung[Komponente])*($H213&gt;=Belegung[Einlagerung])*(Belegung[Auslagerung]&gt;=$H213))</f>
        <v>0</v>
      </c>
      <c r="L213" s="9">
        <f>SUMPRODUCT(Belegung[Flächenbedarf]*(L$1=Belegung[Komponente])*($H213&gt;=Belegung[Einlagerung])*(Belegung[Auslagerung]&gt;=$H213))</f>
        <v>0</v>
      </c>
      <c r="M213" s="9">
        <f>SUMPRODUCT(Belegung[Flächenbedarf]*(M$1=Belegung[Komponente])*($H213&gt;=Belegung[Einlagerung])*(Belegung[Auslagerung]&gt;=$H213))</f>
        <v>0</v>
      </c>
      <c r="N213" s="9">
        <f>SUMPRODUCT(Belegung[Flächenbedarf]*(N$1=Belegung[Komponente])*($H213&gt;=Belegung[Einlagerung])*(Belegung[Auslagerung]&gt;=$H213))</f>
        <v>0</v>
      </c>
      <c r="O213" s="9">
        <f>SUMPRODUCT(Belegung[Flächenbedarf]*(O$1=Belegung[Komponente])*($H213&gt;=Belegung[Einlagerung])*(Belegung[Auslagerung]&gt;=$H213))</f>
        <v>0</v>
      </c>
      <c r="P213" s="11">
        <f t="shared" si="7"/>
        <v>0</v>
      </c>
    </row>
    <row r="214" spans="8:16" x14ac:dyDescent="0.2">
      <c r="H214" s="13">
        <f t="shared" si="8"/>
        <v>42642</v>
      </c>
      <c r="I214" s="9">
        <f>SUMPRODUCT(Belegung[Flächenbedarf]*(I$1=Belegung[Komponente])*($H214&gt;=Belegung[Einlagerung])*(Belegung[Auslagerung]&gt;=$H214))</f>
        <v>0</v>
      </c>
      <c r="J214" s="9">
        <f>SUMPRODUCT(Belegung[Flächenbedarf]*(J$1=Belegung[Komponente])*($H214&gt;=Belegung[Einlagerung])*(Belegung[Auslagerung]&gt;=$H214))</f>
        <v>0</v>
      </c>
      <c r="K214" s="9">
        <f>SUMPRODUCT(Belegung[Flächenbedarf]*(K$1=Belegung[Komponente])*($H214&gt;=Belegung[Einlagerung])*(Belegung[Auslagerung]&gt;=$H214))</f>
        <v>0</v>
      </c>
      <c r="L214" s="9">
        <f>SUMPRODUCT(Belegung[Flächenbedarf]*(L$1=Belegung[Komponente])*($H214&gt;=Belegung[Einlagerung])*(Belegung[Auslagerung]&gt;=$H214))</f>
        <v>0</v>
      </c>
      <c r="M214" s="9">
        <f>SUMPRODUCT(Belegung[Flächenbedarf]*(M$1=Belegung[Komponente])*($H214&gt;=Belegung[Einlagerung])*(Belegung[Auslagerung]&gt;=$H214))</f>
        <v>0</v>
      </c>
      <c r="N214" s="9">
        <f>SUMPRODUCT(Belegung[Flächenbedarf]*(N$1=Belegung[Komponente])*($H214&gt;=Belegung[Einlagerung])*(Belegung[Auslagerung]&gt;=$H214))</f>
        <v>0</v>
      </c>
      <c r="O214" s="9">
        <f>SUMPRODUCT(Belegung[Flächenbedarf]*(O$1=Belegung[Komponente])*($H214&gt;=Belegung[Einlagerung])*(Belegung[Auslagerung]&gt;=$H214))</f>
        <v>0</v>
      </c>
      <c r="P214" s="11">
        <f t="shared" si="7"/>
        <v>0</v>
      </c>
    </row>
    <row r="215" spans="8:16" x14ac:dyDescent="0.2">
      <c r="H215" s="13">
        <f t="shared" si="8"/>
        <v>42643</v>
      </c>
      <c r="I215" s="9">
        <f>SUMPRODUCT(Belegung[Flächenbedarf]*(I$1=Belegung[Komponente])*($H215&gt;=Belegung[Einlagerung])*(Belegung[Auslagerung]&gt;=$H215))</f>
        <v>0</v>
      </c>
      <c r="J215" s="9">
        <f>SUMPRODUCT(Belegung[Flächenbedarf]*(J$1=Belegung[Komponente])*($H215&gt;=Belegung[Einlagerung])*(Belegung[Auslagerung]&gt;=$H215))</f>
        <v>0</v>
      </c>
      <c r="K215" s="9">
        <f>SUMPRODUCT(Belegung[Flächenbedarf]*(K$1=Belegung[Komponente])*($H215&gt;=Belegung[Einlagerung])*(Belegung[Auslagerung]&gt;=$H215))</f>
        <v>0</v>
      </c>
      <c r="L215" s="9">
        <f>SUMPRODUCT(Belegung[Flächenbedarf]*(L$1=Belegung[Komponente])*($H215&gt;=Belegung[Einlagerung])*(Belegung[Auslagerung]&gt;=$H215))</f>
        <v>0</v>
      </c>
      <c r="M215" s="9">
        <f>SUMPRODUCT(Belegung[Flächenbedarf]*(M$1=Belegung[Komponente])*($H215&gt;=Belegung[Einlagerung])*(Belegung[Auslagerung]&gt;=$H215))</f>
        <v>0</v>
      </c>
      <c r="N215" s="9">
        <f>SUMPRODUCT(Belegung[Flächenbedarf]*(N$1=Belegung[Komponente])*($H215&gt;=Belegung[Einlagerung])*(Belegung[Auslagerung]&gt;=$H215))</f>
        <v>0</v>
      </c>
      <c r="O215" s="9">
        <f>SUMPRODUCT(Belegung[Flächenbedarf]*(O$1=Belegung[Komponente])*($H215&gt;=Belegung[Einlagerung])*(Belegung[Auslagerung]&gt;=$H215))</f>
        <v>0</v>
      </c>
      <c r="P215" s="11">
        <f t="shared" si="7"/>
        <v>0</v>
      </c>
    </row>
    <row r="216" spans="8:16" x14ac:dyDescent="0.2">
      <c r="H216" s="13">
        <f t="shared" si="8"/>
        <v>42644</v>
      </c>
      <c r="I216" s="9">
        <f>SUMPRODUCT(Belegung[Flächenbedarf]*(I$1=Belegung[Komponente])*($H216&gt;=Belegung[Einlagerung])*(Belegung[Auslagerung]&gt;=$H216))</f>
        <v>0</v>
      </c>
      <c r="J216" s="9">
        <f>SUMPRODUCT(Belegung[Flächenbedarf]*(J$1=Belegung[Komponente])*($H216&gt;=Belegung[Einlagerung])*(Belegung[Auslagerung]&gt;=$H216))</f>
        <v>0</v>
      </c>
      <c r="K216" s="9">
        <f>SUMPRODUCT(Belegung[Flächenbedarf]*(K$1=Belegung[Komponente])*($H216&gt;=Belegung[Einlagerung])*(Belegung[Auslagerung]&gt;=$H216))</f>
        <v>0</v>
      </c>
      <c r="L216" s="9">
        <f>SUMPRODUCT(Belegung[Flächenbedarf]*(L$1=Belegung[Komponente])*($H216&gt;=Belegung[Einlagerung])*(Belegung[Auslagerung]&gt;=$H216))</f>
        <v>0</v>
      </c>
      <c r="M216" s="9">
        <f>SUMPRODUCT(Belegung[Flächenbedarf]*(M$1=Belegung[Komponente])*($H216&gt;=Belegung[Einlagerung])*(Belegung[Auslagerung]&gt;=$H216))</f>
        <v>0</v>
      </c>
      <c r="N216" s="9">
        <f>SUMPRODUCT(Belegung[Flächenbedarf]*(N$1=Belegung[Komponente])*($H216&gt;=Belegung[Einlagerung])*(Belegung[Auslagerung]&gt;=$H216))</f>
        <v>0</v>
      </c>
      <c r="O216" s="9">
        <f>SUMPRODUCT(Belegung[Flächenbedarf]*(O$1=Belegung[Komponente])*($H216&gt;=Belegung[Einlagerung])*(Belegung[Auslagerung]&gt;=$H216))</f>
        <v>0</v>
      </c>
      <c r="P216" s="11">
        <f t="shared" si="7"/>
        <v>0</v>
      </c>
    </row>
    <row r="217" spans="8:16" x14ac:dyDescent="0.2">
      <c r="H217" s="13">
        <f t="shared" si="8"/>
        <v>42645</v>
      </c>
      <c r="I217" s="9">
        <f>SUMPRODUCT(Belegung[Flächenbedarf]*(I$1=Belegung[Komponente])*($H217&gt;=Belegung[Einlagerung])*(Belegung[Auslagerung]&gt;=$H217))</f>
        <v>0</v>
      </c>
      <c r="J217" s="9">
        <f>SUMPRODUCT(Belegung[Flächenbedarf]*(J$1=Belegung[Komponente])*($H217&gt;=Belegung[Einlagerung])*(Belegung[Auslagerung]&gt;=$H217))</f>
        <v>0</v>
      </c>
      <c r="K217" s="9">
        <f>SUMPRODUCT(Belegung[Flächenbedarf]*(K$1=Belegung[Komponente])*($H217&gt;=Belegung[Einlagerung])*(Belegung[Auslagerung]&gt;=$H217))</f>
        <v>0</v>
      </c>
      <c r="L217" s="9">
        <f>SUMPRODUCT(Belegung[Flächenbedarf]*(L$1=Belegung[Komponente])*($H217&gt;=Belegung[Einlagerung])*(Belegung[Auslagerung]&gt;=$H217))</f>
        <v>0</v>
      </c>
      <c r="M217" s="9">
        <f>SUMPRODUCT(Belegung[Flächenbedarf]*(M$1=Belegung[Komponente])*($H217&gt;=Belegung[Einlagerung])*(Belegung[Auslagerung]&gt;=$H217))</f>
        <v>0</v>
      </c>
      <c r="N217" s="9">
        <f>SUMPRODUCT(Belegung[Flächenbedarf]*(N$1=Belegung[Komponente])*($H217&gt;=Belegung[Einlagerung])*(Belegung[Auslagerung]&gt;=$H217))</f>
        <v>0</v>
      </c>
      <c r="O217" s="9">
        <f>SUMPRODUCT(Belegung[Flächenbedarf]*(O$1=Belegung[Komponente])*($H217&gt;=Belegung[Einlagerung])*(Belegung[Auslagerung]&gt;=$H217))</f>
        <v>0</v>
      </c>
      <c r="P217" s="11">
        <f t="shared" si="7"/>
        <v>0</v>
      </c>
    </row>
    <row r="218" spans="8:16" x14ac:dyDescent="0.2">
      <c r="H218" s="13">
        <f t="shared" si="8"/>
        <v>42646</v>
      </c>
      <c r="I218" s="9">
        <f>SUMPRODUCT(Belegung[Flächenbedarf]*(I$1=Belegung[Komponente])*($H218&gt;=Belegung[Einlagerung])*(Belegung[Auslagerung]&gt;=$H218))</f>
        <v>0</v>
      </c>
      <c r="J218" s="9">
        <f>SUMPRODUCT(Belegung[Flächenbedarf]*(J$1=Belegung[Komponente])*($H218&gt;=Belegung[Einlagerung])*(Belegung[Auslagerung]&gt;=$H218))</f>
        <v>0</v>
      </c>
      <c r="K218" s="9">
        <f>SUMPRODUCT(Belegung[Flächenbedarf]*(K$1=Belegung[Komponente])*($H218&gt;=Belegung[Einlagerung])*(Belegung[Auslagerung]&gt;=$H218))</f>
        <v>0</v>
      </c>
      <c r="L218" s="9">
        <f>SUMPRODUCT(Belegung[Flächenbedarf]*(L$1=Belegung[Komponente])*($H218&gt;=Belegung[Einlagerung])*(Belegung[Auslagerung]&gt;=$H218))</f>
        <v>0</v>
      </c>
      <c r="M218" s="9">
        <f>SUMPRODUCT(Belegung[Flächenbedarf]*(M$1=Belegung[Komponente])*($H218&gt;=Belegung[Einlagerung])*(Belegung[Auslagerung]&gt;=$H218))</f>
        <v>0</v>
      </c>
      <c r="N218" s="9">
        <f>SUMPRODUCT(Belegung[Flächenbedarf]*(N$1=Belegung[Komponente])*($H218&gt;=Belegung[Einlagerung])*(Belegung[Auslagerung]&gt;=$H218))</f>
        <v>0</v>
      </c>
      <c r="O218" s="9">
        <f>SUMPRODUCT(Belegung[Flächenbedarf]*(O$1=Belegung[Komponente])*($H218&gt;=Belegung[Einlagerung])*(Belegung[Auslagerung]&gt;=$H218))</f>
        <v>0</v>
      </c>
      <c r="P218" s="11">
        <f t="shared" si="7"/>
        <v>0</v>
      </c>
    </row>
    <row r="219" spans="8:16" x14ac:dyDescent="0.2">
      <c r="H219" s="13">
        <f t="shared" si="8"/>
        <v>42647</v>
      </c>
      <c r="I219" s="9">
        <f>SUMPRODUCT(Belegung[Flächenbedarf]*(I$1=Belegung[Komponente])*($H219&gt;=Belegung[Einlagerung])*(Belegung[Auslagerung]&gt;=$H219))</f>
        <v>0</v>
      </c>
      <c r="J219" s="9">
        <f>SUMPRODUCT(Belegung[Flächenbedarf]*(J$1=Belegung[Komponente])*($H219&gt;=Belegung[Einlagerung])*(Belegung[Auslagerung]&gt;=$H219))</f>
        <v>0</v>
      </c>
      <c r="K219" s="9">
        <f>SUMPRODUCT(Belegung[Flächenbedarf]*(K$1=Belegung[Komponente])*($H219&gt;=Belegung[Einlagerung])*(Belegung[Auslagerung]&gt;=$H219))</f>
        <v>0</v>
      </c>
      <c r="L219" s="9">
        <f>SUMPRODUCT(Belegung[Flächenbedarf]*(L$1=Belegung[Komponente])*($H219&gt;=Belegung[Einlagerung])*(Belegung[Auslagerung]&gt;=$H219))</f>
        <v>0</v>
      </c>
      <c r="M219" s="9">
        <f>SUMPRODUCT(Belegung[Flächenbedarf]*(M$1=Belegung[Komponente])*($H219&gt;=Belegung[Einlagerung])*(Belegung[Auslagerung]&gt;=$H219))</f>
        <v>0</v>
      </c>
      <c r="N219" s="9">
        <f>SUMPRODUCT(Belegung[Flächenbedarf]*(N$1=Belegung[Komponente])*($H219&gt;=Belegung[Einlagerung])*(Belegung[Auslagerung]&gt;=$H219))</f>
        <v>0</v>
      </c>
      <c r="O219" s="9">
        <f>SUMPRODUCT(Belegung[Flächenbedarf]*(O$1=Belegung[Komponente])*($H219&gt;=Belegung[Einlagerung])*(Belegung[Auslagerung]&gt;=$H219))</f>
        <v>0</v>
      </c>
      <c r="P219" s="11">
        <f t="shared" si="7"/>
        <v>0</v>
      </c>
    </row>
    <row r="220" spans="8:16" x14ac:dyDescent="0.2">
      <c r="H220" s="13">
        <f t="shared" si="8"/>
        <v>42648</v>
      </c>
      <c r="I220" s="9">
        <f>SUMPRODUCT(Belegung[Flächenbedarf]*(I$1=Belegung[Komponente])*($H220&gt;=Belegung[Einlagerung])*(Belegung[Auslagerung]&gt;=$H220))</f>
        <v>0</v>
      </c>
      <c r="J220" s="9">
        <f>SUMPRODUCT(Belegung[Flächenbedarf]*(J$1=Belegung[Komponente])*($H220&gt;=Belegung[Einlagerung])*(Belegung[Auslagerung]&gt;=$H220))</f>
        <v>0</v>
      </c>
      <c r="K220" s="9">
        <f>SUMPRODUCT(Belegung[Flächenbedarf]*(K$1=Belegung[Komponente])*($H220&gt;=Belegung[Einlagerung])*(Belegung[Auslagerung]&gt;=$H220))</f>
        <v>0</v>
      </c>
      <c r="L220" s="9">
        <f>SUMPRODUCT(Belegung[Flächenbedarf]*(L$1=Belegung[Komponente])*($H220&gt;=Belegung[Einlagerung])*(Belegung[Auslagerung]&gt;=$H220))</f>
        <v>0</v>
      </c>
      <c r="M220" s="9">
        <f>SUMPRODUCT(Belegung[Flächenbedarf]*(M$1=Belegung[Komponente])*($H220&gt;=Belegung[Einlagerung])*(Belegung[Auslagerung]&gt;=$H220))</f>
        <v>0</v>
      </c>
      <c r="N220" s="9">
        <f>SUMPRODUCT(Belegung[Flächenbedarf]*(N$1=Belegung[Komponente])*($H220&gt;=Belegung[Einlagerung])*(Belegung[Auslagerung]&gt;=$H220))</f>
        <v>0</v>
      </c>
      <c r="O220" s="9">
        <f>SUMPRODUCT(Belegung[Flächenbedarf]*(O$1=Belegung[Komponente])*($H220&gt;=Belegung[Einlagerung])*(Belegung[Auslagerung]&gt;=$H220))</f>
        <v>0</v>
      </c>
      <c r="P220" s="11">
        <f t="shared" si="7"/>
        <v>0</v>
      </c>
    </row>
    <row r="221" spans="8:16" x14ac:dyDescent="0.2">
      <c r="H221" s="13">
        <f t="shared" si="8"/>
        <v>42649</v>
      </c>
      <c r="I221" s="9">
        <f>SUMPRODUCT(Belegung[Flächenbedarf]*(I$1=Belegung[Komponente])*($H221&gt;=Belegung[Einlagerung])*(Belegung[Auslagerung]&gt;=$H221))</f>
        <v>0</v>
      </c>
      <c r="J221" s="9">
        <f>SUMPRODUCT(Belegung[Flächenbedarf]*(J$1=Belegung[Komponente])*($H221&gt;=Belegung[Einlagerung])*(Belegung[Auslagerung]&gt;=$H221))</f>
        <v>0</v>
      </c>
      <c r="K221" s="9">
        <f>SUMPRODUCT(Belegung[Flächenbedarf]*(K$1=Belegung[Komponente])*($H221&gt;=Belegung[Einlagerung])*(Belegung[Auslagerung]&gt;=$H221))</f>
        <v>0</v>
      </c>
      <c r="L221" s="9">
        <f>SUMPRODUCT(Belegung[Flächenbedarf]*(L$1=Belegung[Komponente])*($H221&gt;=Belegung[Einlagerung])*(Belegung[Auslagerung]&gt;=$H221))</f>
        <v>0</v>
      </c>
      <c r="M221" s="9">
        <f>SUMPRODUCT(Belegung[Flächenbedarf]*(M$1=Belegung[Komponente])*($H221&gt;=Belegung[Einlagerung])*(Belegung[Auslagerung]&gt;=$H221))</f>
        <v>0</v>
      </c>
      <c r="N221" s="9">
        <f>SUMPRODUCT(Belegung[Flächenbedarf]*(N$1=Belegung[Komponente])*($H221&gt;=Belegung[Einlagerung])*(Belegung[Auslagerung]&gt;=$H221))</f>
        <v>0</v>
      </c>
      <c r="O221" s="9">
        <f>SUMPRODUCT(Belegung[Flächenbedarf]*(O$1=Belegung[Komponente])*($H221&gt;=Belegung[Einlagerung])*(Belegung[Auslagerung]&gt;=$H221))</f>
        <v>0</v>
      </c>
      <c r="P221" s="11">
        <f t="shared" si="7"/>
        <v>0</v>
      </c>
    </row>
    <row r="222" spans="8:16" x14ac:dyDescent="0.2">
      <c r="H222" s="13">
        <f t="shared" si="8"/>
        <v>42650</v>
      </c>
      <c r="I222" s="9">
        <f>SUMPRODUCT(Belegung[Flächenbedarf]*(I$1=Belegung[Komponente])*($H222&gt;=Belegung[Einlagerung])*(Belegung[Auslagerung]&gt;=$H222))</f>
        <v>0</v>
      </c>
      <c r="J222" s="9">
        <f>SUMPRODUCT(Belegung[Flächenbedarf]*(J$1=Belegung[Komponente])*($H222&gt;=Belegung[Einlagerung])*(Belegung[Auslagerung]&gt;=$H222))</f>
        <v>0</v>
      </c>
      <c r="K222" s="9">
        <f>SUMPRODUCT(Belegung[Flächenbedarf]*(K$1=Belegung[Komponente])*($H222&gt;=Belegung[Einlagerung])*(Belegung[Auslagerung]&gt;=$H222))</f>
        <v>0</v>
      </c>
      <c r="L222" s="9">
        <f>SUMPRODUCT(Belegung[Flächenbedarf]*(L$1=Belegung[Komponente])*($H222&gt;=Belegung[Einlagerung])*(Belegung[Auslagerung]&gt;=$H222))</f>
        <v>0</v>
      </c>
      <c r="M222" s="9">
        <f>SUMPRODUCT(Belegung[Flächenbedarf]*(M$1=Belegung[Komponente])*($H222&gt;=Belegung[Einlagerung])*(Belegung[Auslagerung]&gt;=$H222))</f>
        <v>0</v>
      </c>
      <c r="N222" s="9">
        <f>SUMPRODUCT(Belegung[Flächenbedarf]*(N$1=Belegung[Komponente])*($H222&gt;=Belegung[Einlagerung])*(Belegung[Auslagerung]&gt;=$H222))</f>
        <v>0</v>
      </c>
      <c r="O222" s="9">
        <f>SUMPRODUCT(Belegung[Flächenbedarf]*(O$1=Belegung[Komponente])*($H222&gt;=Belegung[Einlagerung])*(Belegung[Auslagerung]&gt;=$H222))</f>
        <v>0</v>
      </c>
      <c r="P222" s="11">
        <f t="shared" si="7"/>
        <v>0</v>
      </c>
    </row>
    <row r="223" spans="8:16" x14ac:dyDescent="0.2">
      <c r="H223" s="13">
        <f t="shared" si="8"/>
        <v>42651</v>
      </c>
      <c r="I223" s="9">
        <f>SUMPRODUCT(Belegung[Flächenbedarf]*(I$1=Belegung[Komponente])*($H223&gt;=Belegung[Einlagerung])*(Belegung[Auslagerung]&gt;=$H223))</f>
        <v>0</v>
      </c>
      <c r="J223" s="9">
        <f>SUMPRODUCT(Belegung[Flächenbedarf]*(J$1=Belegung[Komponente])*($H223&gt;=Belegung[Einlagerung])*(Belegung[Auslagerung]&gt;=$H223))</f>
        <v>0</v>
      </c>
      <c r="K223" s="9">
        <f>SUMPRODUCT(Belegung[Flächenbedarf]*(K$1=Belegung[Komponente])*($H223&gt;=Belegung[Einlagerung])*(Belegung[Auslagerung]&gt;=$H223))</f>
        <v>0</v>
      </c>
      <c r="L223" s="9">
        <f>SUMPRODUCT(Belegung[Flächenbedarf]*(L$1=Belegung[Komponente])*($H223&gt;=Belegung[Einlagerung])*(Belegung[Auslagerung]&gt;=$H223))</f>
        <v>0</v>
      </c>
      <c r="M223" s="9">
        <f>SUMPRODUCT(Belegung[Flächenbedarf]*(M$1=Belegung[Komponente])*($H223&gt;=Belegung[Einlagerung])*(Belegung[Auslagerung]&gt;=$H223))</f>
        <v>0</v>
      </c>
      <c r="N223" s="9">
        <f>SUMPRODUCT(Belegung[Flächenbedarf]*(N$1=Belegung[Komponente])*($H223&gt;=Belegung[Einlagerung])*(Belegung[Auslagerung]&gt;=$H223))</f>
        <v>0</v>
      </c>
      <c r="O223" s="9">
        <f>SUMPRODUCT(Belegung[Flächenbedarf]*(O$1=Belegung[Komponente])*($H223&gt;=Belegung[Einlagerung])*(Belegung[Auslagerung]&gt;=$H223))</f>
        <v>0</v>
      </c>
      <c r="P223" s="11">
        <f t="shared" si="7"/>
        <v>0</v>
      </c>
    </row>
    <row r="224" spans="8:16" x14ac:dyDescent="0.2">
      <c r="H224" s="13">
        <f t="shared" si="8"/>
        <v>42652</v>
      </c>
      <c r="I224" s="9">
        <f>SUMPRODUCT(Belegung[Flächenbedarf]*(I$1=Belegung[Komponente])*($H224&gt;=Belegung[Einlagerung])*(Belegung[Auslagerung]&gt;=$H224))</f>
        <v>0</v>
      </c>
      <c r="J224" s="9">
        <f>SUMPRODUCT(Belegung[Flächenbedarf]*(J$1=Belegung[Komponente])*($H224&gt;=Belegung[Einlagerung])*(Belegung[Auslagerung]&gt;=$H224))</f>
        <v>0</v>
      </c>
      <c r="K224" s="9">
        <f>SUMPRODUCT(Belegung[Flächenbedarf]*(K$1=Belegung[Komponente])*($H224&gt;=Belegung[Einlagerung])*(Belegung[Auslagerung]&gt;=$H224))</f>
        <v>0</v>
      </c>
      <c r="L224" s="9">
        <f>SUMPRODUCT(Belegung[Flächenbedarf]*(L$1=Belegung[Komponente])*($H224&gt;=Belegung[Einlagerung])*(Belegung[Auslagerung]&gt;=$H224))</f>
        <v>0</v>
      </c>
      <c r="M224" s="9">
        <f>SUMPRODUCT(Belegung[Flächenbedarf]*(M$1=Belegung[Komponente])*($H224&gt;=Belegung[Einlagerung])*(Belegung[Auslagerung]&gt;=$H224))</f>
        <v>0</v>
      </c>
      <c r="N224" s="9">
        <f>SUMPRODUCT(Belegung[Flächenbedarf]*(N$1=Belegung[Komponente])*($H224&gt;=Belegung[Einlagerung])*(Belegung[Auslagerung]&gt;=$H224))</f>
        <v>0</v>
      </c>
      <c r="O224" s="9">
        <f>SUMPRODUCT(Belegung[Flächenbedarf]*(O$1=Belegung[Komponente])*($H224&gt;=Belegung[Einlagerung])*(Belegung[Auslagerung]&gt;=$H224))</f>
        <v>0</v>
      </c>
      <c r="P224" s="11">
        <f t="shared" si="7"/>
        <v>0</v>
      </c>
    </row>
    <row r="225" spans="8:16" x14ac:dyDescent="0.2">
      <c r="H225" s="13">
        <f t="shared" si="8"/>
        <v>42653</v>
      </c>
      <c r="I225" s="9">
        <f>SUMPRODUCT(Belegung[Flächenbedarf]*(I$1=Belegung[Komponente])*($H225&gt;=Belegung[Einlagerung])*(Belegung[Auslagerung]&gt;=$H225))</f>
        <v>0</v>
      </c>
      <c r="J225" s="9">
        <f>SUMPRODUCT(Belegung[Flächenbedarf]*(J$1=Belegung[Komponente])*($H225&gt;=Belegung[Einlagerung])*(Belegung[Auslagerung]&gt;=$H225))</f>
        <v>0</v>
      </c>
      <c r="K225" s="9">
        <f>SUMPRODUCT(Belegung[Flächenbedarf]*(K$1=Belegung[Komponente])*($H225&gt;=Belegung[Einlagerung])*(Belegung[Auslagerung]&gt;=$H225))</f>
        <v>0</v>
      </c>
      <c r="L225" s="9">
        <f>SUMPRODUCT(Belegung[Flächenbedarf]*(L$1=Belegung[Komponente])*($H225&gt;=Belegung[Einlagerung])*(Belegung[Auslagerung]&gt;=$H225))</f>
        <v>0</v>
      </c>
      <c r="M225" s="9">
        <f>SUMPRODUCT(Belegung[Flächenbedarf]*(M$1=Belegung[Komponente])*($H225&gt;=Belegung[Einlagerung])*(Belegung[Auslagerung]&gt;=$H225))</f>
        <v>0</v>
      </c>
      <c r="N225" s="9">
        <f>SUMPRODUCT(Belegung[Flächenbedarf]*(N$1=Belegung[Komponente])*($H225&gt;=Belegung[Einlagerung])*(Belegung[Auslagerung]&gt;=$H225))</f>
        <v>0</v>
      </c>
      <c r="O225" s="9">
        <f>SUMPRODUCT(Belegung[Flächenbedarf]*(O$1=Belegung[Komponente])*($H225&gt;=Belegung[Einlagerung])*(Belegung[Auslagerung]&gt;=$H225))</f>
        <v>0</v>
      </c>
      <c r="P225" s="11">
        <f t="shared" si="7"/>
        <v>0</v>
      </c>
    </row>
    <row r="226" spans="8:16" x14ac:dyDescent="0.2">
      <c r="H226" s="13">
        <f t="shared" si="8"/>
        <v>42654</v>
      </c>
      <c r="I226" s="9">
        <f>SUMPRODUCT(Belegung[Flächenbedarf]*(I$1=Belegung[Komponente])*($H226&gt;=Belegung[Einlagerung])*(Belegung[Auslagerung]&gt;=$H226))</f>
        <v>0</v>
      </c>
      <c r="J226" s="9">
        <f>SUMPRODUCT(Belegung[Flächenbedarf]*(J$1=Belegung[Komponente])*($H226&gt;=Belegung[Einlagerung])*(Belegung[Auslagerung]&gt;=$H226))</f>
        <v>0</v>
      </c>
      <c r="K226" s="9">
        <f>SUMPRODUCT(Belegung[Flächenbedarf]*(K$1=Belegung[Komponente])*($H226&gt;=Belegung[Einlagerung])*(Belegung[Auslagerung]&gt;=$H226))</f>
        <v>0</v>
      </c>
      <c r="L226" s="9">
        <f>SUMPRODUCT(Belegung[Flächenbedarf]*(L$1=Belegung[Komponente])*($H226&gt;=Belegung[Einlagerung])*(Belegung[Auslagerung]&gt;=$H226))</f>
        <v>0</v>
      </c>
      <c r="M226" s="9">
        <f>SUMPRODUCT(Belegung[Flächenbedarf]*(M$1=Belegung[Komponente])*($H226&gt;=Belegung[Einlagerung])*(Belegung[Auslagerung]&gt;=$H226))</f>
        <v>0</v>
      </c>
      <c r="N226" s="9">
        <f>SUMPRODUCT(Belegung[Flächenbedarf]*(N$1=Belegung[Komponente])*($H226&gt;=Belegung[Einlagerung])*(Belegung[Auslagerung]&gt;=$H226))</f>
        <v>0</v>
      </c>
      <c r="O226" s="9">
        <f>SUMPRODUCT(Belegung[Flächenbedarf]*(O$1=Belegung[Komponente])*($H226&gt;=Belegung[Einlagerung])*(Belegung[Auslagerung]&gt;=$H226))</f>
        <v>0</v>
      </c>
      <c r="P226" s="11">
        <f t="shared" si="7"/>
        <v>0</v>
      </c>
    </row>
    <row r="227" spans="8:16" x14ac:dyDescent="0.2">
      <c r="H227" s="13">
        <f t="shared" si="8"/>
        <v>42655</v>
      </c>
      <c r="I227" s="9">
        <f>SUMPRODUCT(Belegung[Flächenbedarf]*(I$1=Belegung[Komponente])*($H227&gt;=Belegung[Einlagerung])*(Belegung[Auslagerung]&gt;=$H227))</f>
        <v>0</v>
      </c>
      <c r="J227" s="9">
        <f>SUMPRODUCT(Belegung[Flächenbedarf]*(J$1=Belegung[Komponente])*($H227&gt;=Belegung[Einlagerung])*(Belegung[Auslagerung]&gt;=$H227))</f>
        <v>0</v>
      </c>
      <c r="K227" s="9">
        <f>SUMPRODUCT(Belegung[Flächenbedarf]*(K$1=Belegung[Komponente])*($H227&gt;=Belegung[Einlagerung])*(Belegung[Auslagerung]&gt;=$H227))</f>
        <v>0</v>
      </c>
      <c r="L227" s="9">
        <f>SUMPRODUCT(Belegung[Flächenbedarf]*(L$1=Belegung[Komponente])*($H227&gt;=Belegung[Einlagerung])*(Belegung[Auslagerung]&gt;=$H227))</f>
        <v>0</v>
      </c>
      <c r="M227" s="9">
        <f>SUMPRODUCT(Belegung[Flächenbedarf]*(M$1=Belegung[Komponente])*($H227&gt;=Belegung[Einlagerung])*(Belegung[Auslagerung]&gt;=$H227))</f>
        <v>0</v>
      </c>
      <c r="N227" s="9">
        <f>SUMPRODUCT(Belegung[Flächenbedarf]*(N$1=Belegung[Komponente])*($H227&gt;=Belegung[Einlagerung])*(Belegung[Auslagerung]&gt;=$H227))</f>
        <v>0</v>
      </c>
      <c r="O227" s="9">
        <f>SUMPRODUCT(Belegung[Flächenbedarf]*(O$1=Belegung[Komponente])*($H227&gt;=Belegung[Einlagerung])*(Belegung[Auslagerung]&gt;=$H227))</f>
        <v>0</v>
      </c>
      <c r="P227" s="11">
        <f t="shared" si="7"/>
        <v>0</v>
      </c>
    </row>
    <row r="228" spans="8:16" x14ac:dyDescent="0.2">
      <c r="H228" s="13">
        <f t="shared" si="8"/>
        <v>42656</v>
      </c>
      <c r="I228" s="9">
        <f>SUMPRODUCT(Belegung[Flächenbedarf]*(I$1=Belegung[Komponente])*($H228&gt;=Belegung[Einlagerung])*(Belegung[Auslagerung]&gt;=$H228))</f>
        <v>0</v>
      </c>
      <c r="J228" s="9">
        <f>SUMPRODUCT(Belegung[Flächenbedarf]*(J$1=Belegung[Komponente])*($H228&gt;=Belegung[Einlagerung])*(Belegung[Auslagerung]&gt;=$H228))</f>
        <v>0</v>
      </c>
      <c r="K228" s="9">
        <f>SUMPRODUCT(Belegung[Flächenbedarf]*(K$1=Belegung[Komponente])*($H228&gt;=Belegung[Einlagerung])*(Belegung[Auslagerung]&gt;=$H228))</f>
        <v>0</v>
      </c>
      <c r="L228" s="9">
        <f>SUMPRODUCT(Belegung[Flächenbedarf]*(L$1=Belegung[Komponente])*($H228&gt;=Belegung[Einlagerung])*(Belegung[Auslagerung]&gt;=$H228))</f>
        <v>0</v>
      </c>
      <c r="M228" s="9">
        <f>SUMPRODUCT(Belegung[Flächenbedarf]*(M$1=Belegung[Komponente])*($H228&gt;=Belegung[Einlagerung])*(Belegung[Auslagerung]&gt;=$H228))</f>
        <v>0</v>
      </c>
      <c r="N228" s="9">
        <f>SUMPRODUCT(Belegung[Flächenbedarf]*(N$1=Belegung[Komponente])*($H228&gt;=Belegung[Einlagerung])*(Belegung[Auslagerung]&gt;=$H228))</f>
        <v>0</v>
      </c>
      <c r="O228" s="9">
        <f>SUMPRODUCT(Belegung[Flächenbedarf]*(O$1=Belegung[Komponente])*($H228&gt;=Belegung[Einlagerung])*(Belegung[Auslagerung]&gt;=$H228))</f>
        <v>0</v>
      </c>
      <c r="P228" s="11">
        <f t="shared" si="7"/>
        <v>0</v>
      </c>
    </row>
    <row r="229" spans="8:16" x14ac:dyDescent="0.2">
      <c r="H229" s="13">
        <f t="shared" si="8"/>
        <v>42657</v>
      </c>
      <c r="I229" s="9">
        <f>SUMPRODUCT(Belegung[Flächenbedarf]*(I$1=Belegung[Komponente])*($H229&gt;=Belegung[Einlagerung])*(Belegung[Auslagerung]&gt;=$H229))</f>
        <v>0</v>
      </c>
      <c r="J229" s="9">
        <f>SUMPRODUCT(Belegung[Flächenbedarf]*(J$1=Belegung[Komponente])*($H229&gt;=Belegung[Einlagerung])*(Belegung[Auslagerung]&gt;=$H229))</f>
        <v>0</v>
      </c>
      <c r="K229" s="9">
        <f>SUMPRODUCT(Belegung[Flächenbedarf]*(K$1=Belegung[Komponente])*($H229&gt;=Belegung[Einlagerung])*(Belegung[Auslagerung]&gt;=$H229))</f>
        <v>0</v>
      </c>
      <c r="L229" s="9">
        <f>SUMPRODUCT(Belegung[Flächenbedarf]*(L$1=Belegung[Komponente])*($H229&gt;=Belegung[Einlagerung])*(Belegung[Auslagerung]&gt;=$H229))</f>
        <v>0</v>
      </c>
      <c r="M229" s="9">
        <f>SUMPRODUCT(Belegung[Flächenbedarf]*(M$1=Belegung[Komponente])*($H229&gt;=Belegung[Einlagerung])*(Belegung[Auslagerung]&gt;=$H229))</f>
        <v>0</v>
      </c>
      <c r="N229" s="9">
        <f>SUMPRODUCT(Belegung[Flächenbedarf]*(N$1=Belegung[Komponente])*($H229&gt;=Belegung[Einlagerung])*(Belegung[Auslagerung]&gt;=$H229))</f>
        <v>0</v>
      </c>
      <c r="O229" s="9">
        <f>SUMPRODUCT(Belegung[Flächenbedarf]*(O$1=Belegung[Komponente])*($H229&gt;=Belegung[Einlagerung])*(Belegung[Auslagerung]&gt;=$H229))</f>
        <v>0</v>
      </c>
      <c r="P229" s="11">
        <f t="shared" si="7"/>
        <v>0</v>
      </c>
    </row>
    <row r="230" spans="8:16" x14ac:dyDescent="0.2">
      <c r="H230" s="13">
        <f t="shared" si="8"/>
        <v>42658</v>
      </c>
      <c r="I230" s="9">
        <f>SUMPRODUCT(Belegung[Flächenbedarf]*(I$1=Belegung[Komponente])*($H230&gt;=Belegung[Einlagerung])*(Belegung[Auslagerung]&gt;=$H230))</f>
        <v>0</v>
      </c>
      <c r="J230" s="9">
        <f>SUMPRODUCT(Belegung[Flächenbedarf]*(J$1=Belegung[Komponente])*($H230&gt;=Belegung[Einlagerung])*(Belegung[Auslagerung]&gt;=$H230))</f>
        <v>0</v>
      </c>
      <c r="K230" s="9">
        <f>SUMPRODUCT(Belegung[Flächenbedarf]*(K$1=Belegung[Komponente])*($H230&gt;=Belegung[Einlagerung])*(Belegung[Auslagerung]&gt;=$H230))</f>
        <v>0</v>
      </c>
      <c r="L230" s="9">
        <f>SUMPRODUCT(Belegung[Flächenbedarf]*(L$1=Belegung[Komponente])*($H230&gt;=Belegung[Einlagerung])*(Belegung[Auslagerung]&gt;=$H230))</f>
        <v>0</v>
      </c>
      <c r="M230" s="9">
        <f>SUMPRODUCT(Belegung[Flächenbedarf]*(M$1=Belegung[Komponente])*($H230&gt;=Belegung[Einlagerung])*(Belegung[Auslagerung]&gt;=$H230))</f>
        <v>0</v>
      </c>
      <c r="N230" s="9">
        <f>SUMPRODUCT(Belegung[Flächenbedarf]*(N$1=Belegung[Komponente])*($H230&gt;=Belegung[Einlagerung])*(Belegung[Auslagerung]&gt;=$H230))</f>
        <v>0</v>
      </c>
      <c r="O230" s="9">
        <f>SUMPRODUCT(Belegung[Flächenbedarf]*(O$1=Belegung[Komponente])*($H230&gt;=Belegung[Einlagerung])*(Belegung[Auslagerung]&gt;=$H230))</f>
        <v>0</v>
      </c>
      <c r="P230" s="11">
        <f t="shared" si="7"/>
        <v>0</v>
      </c>
    </row>
    <row r="231" spans="8:16" x14ac:dyDescent="0.2">
      <c r="H231" s="13">
        <f t="shared" si="8"/>
        <v>42659</v>
      </c>
      <c r="I231" s="9">
        <f>SUMPRODUCT(Belegung[Flächenbedarf]*(I$1=Belegung[Komponente])*($H231&gt;=Belegung[Einlagerung])*(Belegung[Auslagerung]&gt;=$H231))</f>
        <v>0</v>
      </c>
      <c r="J231" s="9">
        <f>SUMPRODUCT(Belegung[Flächenbedarf]*(J$1=Belegung[Komponente])*($H231&gt;=Belegung[Einlagerung])*(Belegung[Auslagerung]&gt;=$H231))</f>
        <v>0</v>
      </c>
      <c r="K231" s="9">
        <f>SUMPRODUCT(Belegung[Flächenbedarf]*(K$1=Belegung[Komponente])*($H231&gt;=Belegung[Einlagerung])*(Belegung[Auslagerung]&gt;=$H231))</f>
        <v>0</v>
      </c>
      <c r="L231" s="9">
        <f>SUMPRODUCT(Belegung[Flächenbedarf]*(L$1=Belegung[Komponente])*($H231&gt;=Belegung[Einlagerung])*(Belegung[Auslagerung]&gt;=$H231))</f>
        <v>0</v>
      </c>
      <c r="M231" s="9">
        <f>SUMPRODUCT(Belegung[Flächenbedarf]*(M$1=Belegung[Komponente])*($H231&gt;=Belegung[Einlagerung])*(Belegung[Auslagerung]&gt;=$H231))</f>
        <v>0</v>
      </c>
      <c r="N231" s="9">
        <f>SUMPRODUCT(Belegung[Flächenbedarf]*(N$1=Belegung[Komponente])*($H231&gt;=Belegung[Einlagerung])*(Belegung[Auslagerung]&gt;=$H231))</f>
        <v>0</v>
      </c>
      <c r="O231" s="9">
        <f>SUMPRODUCT(Belegung[Flächenbedarf]*(O$1=Belegung[Komponente])*($H231&gt;=Belegung[Einlagerung])*(Belegung[Auslagerung]&gt;=$H231))</f>
        <v>0</v>
      </c>
      <c r="P231" s="11">
        <f t="shared" si="7"/>
        <v>0</v>
      </c>
    </row>
    <row r="232" spans="8:16" x14ac:dyDescent="0.2">
      <c r="H232" s="13">
        <f t="shared" si="8"/>
        <v>42660</v>
      </c>
      <c r="I232" s="9">
        <f>SUMPRODUCT(Belegung[Flächenbedarf]*(I$1=Belegung[Komponente])*($H232&gt;=Belegung[Einlagerung])*(Belegung[Auslagerung]&gt;=$H232))</f>
        <v>0</v>
      </c>
      <c r="J232" s="9">
        <f>SUMPRODUCT(Belegung[Flächenbedarf]*(J$1=Belegung[Komponente])*($H232&gt;=Belegung[Einlagerung])*(Belegung[Auslagerung]&gt;=$H232))</f>
        <v>0</v>
      </c>
      <c r="K232" s="9">
        <f>SUMPRODUCT(Belegung[Flächenbedarf]*(K$1=Belegung[Komponente])*($H232&gt;=Belegung[Einlagerung])*(Belegung[Auslagerung]&gt;=$H232))</f>
        <v>0</v>
      </c>
      <c r="L232" s="9">
        <f>SUMPRODUCT(Belegung[Flächenbedarf]*(L$1=Belegung[Komponente])*($H232&gt;=Belegung[Einlagerung])*(Belegung[Auslagerung]&gt;=$H232))</f>
        <v>0</v>
      </c>
      <c r="M232" s="9">
        <f>SUMPRODUCT(Belegung[Flächenbedarf]*(M$1=Belegung[Komponente])*($H232&gt;=Belegung[Einlagerung])*(Belegung[Auslagerung]&gt;=$H232))</f>
        <v>0</v>
      </c>
      <c r="N232" s="9">
        <f>SUMPRODUCT(Belegung[Flächenbedarf]*(N$1=Belegung[Komponente])*($H232&gt;=Belegung[Einlagerung])*(Belegung[Auslagerung]&gt;=$H232))</f>
        <v>0</v>
      </c>
      <c r="O232" s="9">
        <f>SUMPRODUCT(Belegung[Flächenbedarf]*(O$1=Belegung[Komponente])*($H232&gt;=Belegung[Einlagerung])*(Belegung[Auslagerung]&gt;=$H232))</f>
        <v>0</v>
      </c>
      <c r="P232" s="11">
        <f t="shared" si="7"/>
        <v>0</v>
      </c>
    </row>
    <row r="233" spans="8:16" x14ac:dyDescent="0.2">
      <c r="H233" s="13">
        <f t="shared" si="8"/>
        <v>42661</v>
      </c>
      <c r="I233" s="9">
        <f>SUMPRODUCT(Belegung[Flächenbedarf]*(I$1=Belegung[Komponente])*($H233&gt;=Belegung[Einlagerung])*(Belegung[Auslagerung]&gt;=$H233))</f>
        <v>0</v>
      </c>
      <c r="J233" s="9">
        <f>SUMPRODUCT(Belegung[Flächenbedarf]*(J$1=Belegung[Komponente])*($H233&gt;=Belegung[Einlagerung])*(Belegung[Auslagerung]&gt;=$H233))</f>
        <v>0</v>
      </c>
      <c r="K233" s="9">
        <f>SUMPRODUCT(Belegung[Flächenbedarf]*(K$1=Belegung[Komponente])*($H233&gt;=Belegung[Einlagerung])*(Belegung[Auslagerung]&gt;=$H233))</f>
        <v>0</v>
      </c>
      <c r="L233" s="9">
        <f>SUMPRODUCT(Belegung[Flächenbedarf]*(L$1=Belegung[Komponente])*($H233&gt;=Belegung[Einlagerung])*(Belegung[Auslagerung]&gt;=$H233))</f>
        <v>0</v>
      </c>
      <c r="M233" s="9">
        <f>SUMPRODUCT(Belegung[Flächenbedarf]*(M$1=Belegung[Komponente])*($H233&gt;=Belegung[Einlagerung])*(Belegung[Auslagerung]&gt;=$H233))</f>
        <v>0</v>
      </c>
      <c r="N233" s="9">
        <f>SUMPRODUCT(Belegung[Flächenbedarf]*(N$1=Belegung[Komponente])*($H233&gt;=Belegung[Einlagerung])*(Belegung[Auslagerung]&gt;=$H233))</f>
        <v>0</v>
      </c>
      <c r="O233" s="9">
        <f>SUMPRODUCT(Belegung[Flächenbedarf]*(O$1=Belegung[Komponente])*($H233&gt;=Belegung[Einlagerung])*(Belegung[Auslagerung]&gt;=$H233))</f>
        <v>0</v>
      </c>
      <c r="P233" s="11">
        <f t="shared" si="7"/>
        <v>0</v>
      </c>
    </row>
    <row r="234" spans="8:16" x14ac:dyDescent="0.2">
      <c r="H234" s="13">
        <f t="shared" si="8"/>
        <v>42662</v>
      </c>
      <c r="I234" s="9">
        <f>SUMPRODUCT(Belegung[Flächenbedarf]*(I$1=Belegung[Komponente])*($H234&gt;=Belegung[Einlagerung])*(Belegung[Auslagerung]&gt;=$H234))</f>
        <v>0</v>
      </c>
      <c r="J234" s="9">
        <f>SUMPRODUCT(Belegung[Flächenbedarf]*(J$1=Belegung[Komponente])*($H234&gt;=Belegung[Einlagerung])*(Belegung[Auslagerung]&gt;=$H234))</f>
        <v>0</v>
      </c>
      <c r="K234" s="9">
        <f>SUMPRODUCT(Belegung[Flächenbedarf]*(K$1=Belegung[Komponente])*($H234&gt;=Belegung[Einlagerung])*(Belegung[Auslagerung]&gt;=$H234))</f>
        <v>0</v>
      </c>
      <c r="L234" s="9">
        <f>SUMPRODUCT(Belegung[Flächenbedarf]*(L$1=Belegung[Komponente])*($H234&gt;=Belegung[Einlagerung])*(Belegung[Auslagerung]&gt;=$H234))</f>
        <v>0</v>
      </c>
      <c r="M234" s="9">
        <f>SUMPRODUCT(Belegung[Flächenbedarf]*(M$1=Belegung[Komponente])*($H234&gt;=Belegung[Einlagerung])*(Belegung[Auslagerung]&gt;=$H234))</f>
        <v>0</v>
      </c>
      <c r="N234" s="9">
        <f>SUMPRODUCT(Belegung[Flächenbedarf]*(N$1=Belegung[Komponente])*($H234&gt;=Belegung[Einlagerung])*(Belegung[Auslagerung]&gt;=$H234))</f>
        <v>0</v>
      </c>
      <c r="O234" s="9">
        <f>SUMPRODUCT(Belegung[Flächenbedarf]*(O$1=Belegung[Komponente])*($H234&gt;=Belegung[Einlagerung])*(Belegung[Auslagerung]&gt;=$H234))</f>
        <v>0</v>
      </c>
      <c r="P234" s="11">
        <f t="shared" si="7"/>
        <v>0</v>
      </c>
    </row>
    <row r="235" spans="8:16" x14ac:dyDescent="0.2">
      <c r="H235" s="13">
        <f t="shared" si="8"/>
        <v>42663</v>
      </c>
      <c r="I235" s="9">
        <f>SUMPRODUCT(Belegung[Flächenbedarf]*(I$1=Belegung[Komponente])*($H235&gt;=Belegung[Einlagerung])*(Belegung[Auslagerung]&gt;=$H235))</f>
        <v>0</v>
      </c>
      <c r="J235" s="9">
        <f>SUMPRODUCT(Belegung[Flächenbedarf]*(J$1=Belegung[Komponente])*($H235&gt;=Belegung[Einlagerung])*(Belegung[Auslagerung]&gt;=$H235))</f>
        <v>0</v>
      </c>
      <c r="K235" s="9">
        <f>SUMPRODUCT(Belegung[Flächenbedarf]*(K$1=Belegung[Komponente])*($H235&gt;=Belegung[Einlagerung])*(Belegung[Auslagerung]&gt;=$H235))</f>
        <v>0</v>
      </c>
      <c r="L235" s="9">
        <f>SUMPRODUCT(Belegung[Flächenbedarf]*(L$1=Belegung[Komponente])*($H235&gt;=Belegung[Einlagerung])*(Belegung[Auslagerung]&gt;=$H235))</f>
        <v>0</v>
      </c>
      <c r="M235" s="9">
        <f>SUMPRODUCT(Belegung[Flächenbedarf]*(M$1=Belegung[Komponente])*($H235&gt;=Belegung[Einlagerung])*(Belegung[Auslagerung]&gt;=$H235))</f>
        <v>0</v>
      </c>
      <c r="N235" s="9">
        <f>SUMPRODUCT(Belegung[Flächenbedarf]*(N$1=Belegung[Komponente])*($H235&gt;=Belegung[Einlagerung])*(Belegung[Auslagerung]&gt;=$H235))</f>
        <v>0</v>
      </c>
      <c r="O235" s="9">
        <f>SUMPRODUCT(Belegung[Flächenbedarf]*(O$1=Belegung[Komponente])*($H235&gt;=Belegung[Einlagerung])*(Belegung[Auslagerung]&gt;=$H235))</f>
        <v>0</v>
      </c>
      <c r="P235" s="11">
        <f t="shared" si="7"/>
        <v>0</v>
      </c>
    </row>
    <row r="236" spans="8:16" x14ac:dyDescent="0.2">
      <c r="H236" s="13">
        <f t="shared" si="8"/>
        <v>42664</v>
      </c>
      <c r="I236" s="9">
        <f>SUMPRODUCT(Belegung[Flächenbedarf]*(I$1=Belegung[Komponente])*($H236&gt;=Belegung[Einlagerung])*(Belegung[Auslagerung]&gt;=$H236))</f>
        <v>0</v>
      </c>
      <c r="J236" s="9">
        <f>SUMPRODUCT(Belegung[Flächenbedarf]*(J$1=Belegung[Komponente])*($H236&gt;=Belegung[Einlagerung])*(Belegung[Auslagerung]&gt;=$H236))</f>
        <v>0</v>
      </c>
      <c r="K236" s="9">
        <f>SUMPRODUCT(Belegung[Flächenbedarf]*(K$1=Belegung[Komponente])*($H236&gt;=Belegung[Einlagerung])*(Belegung[Auslagerung]&gt;=$H236))</f>
        <v>0</v>
      </c>
      <c r="L236" s="9">
        <f>SUMPRODUCT(Belegung[Flächenbedarf]*(L$1=Belegung[Komponente])*($H236&gt;=Belegung[Einlagerung])*(Belegung[Auslagerung]&gt;=$H236))</f>
        <v>0</v>
      </c>
      <c r="M236" s="9">
        <f>SUMPRODUCT(Belegung[Flächenbedarf]*(M$1=Belegung[Komponente])*($H236&gt;=Belegung[Einlagerung])*(Belegung[Auslagerung]&gt;=$H236))</f>
        <v>0</v>
      </c>
      <c r="N236" s="9">
        <f>SUMPRODUCT(Belegung[Flächenbedarf]*(N$1=Belegung[Komponente])*($H236&gt;=Belegung[Einlagerung])*(Belegung[Auslagerung]&gt;=$H236))</f>
        <v>0</v>
      </c>
      <c r="O236" s="9">
        <f>SUMPRODUCT(Belegung[Flächenbedarf]*(O$1=Belegung[Komponente])*($H236&gt;=Belegung[Einlagerung])*(Belegung[Auslagerung]&gt;=$H236))</f>
        <v>0</v>
      </c>
      <c r="P236" s="11">
        <f t="shared" si="7"/>
        <v>0</v>
      </c>
    </row>
    <row r="237" spans="8:16" x14ac:dyDescent="0.2">
      <c r="H237" s="13">
        <f t="shared" si="8"/>
        <v>42665</v>
      </c>
      <c r="I237" s="9">
        <f>SUMPRODUCT(Belegung[Flächenbedarf]*(I$1=Belegung[Komponente])*($H237&gt;=Belegung[Einlagerung])*(Belegung[Auslagerung]&gt;=$H237))</f>
        <v>0</v>
      </c>
      <c r="J237" s="9">
        <f>SUMPRODUCT(Belegung[Flächenbedarf]*(J$1=Belegung[Komponente])*($H237&gt;=Belegung[Einlagerung])*(Belegung[Auslagerung]&gt;=$H237))</f>
        <v>0</v>
      </c>
      <c r="K237" s="9">
        <f>SUMPRODUCT(Belegung[Flächenbedarf]*(K$1=Belegung[Komponente])*($H237&gt;=Belegung[Einlagerung])*(Belegung[Auslagerung]&gt;=$H237))</f>
        <v>0</v>
      </c>
      <c r="L237" s="9">
        <f>SUMPRODUCT(Belegung[Flächenbedarf]*(L$1=Belegung[Komponente])*($H237&gt;=Belegung[Einlagerung])*(Belegung[Auslagerung]&gt;=$H237))</f>
        <v>0</v>
      </c>
      <c r="M237" s="9">
        <f>SUMPRODUCT(Belegung[Flächenbedarf]*(M$1=Belegung[Komponente])*($H237&gt;=Belegung[Einlagerung])*(Belegung[Auslagerung]&gt;=$H237))</f>
        <v>0</v>
      </c>
      <c r="N237" s="9">
        <f>SUMPRODUCT(Belegung[Flächenbedarf]*(N$1=Belegung[Komponente])*($H237&gt;=Belegung[Einlagerung])*(Belegung[Auslagerung]&gt;=$H237))</f>
        <v>0</v>
      </c>
      <c r="O237" s="9">
        <f>SUMPRODUCT(Belegung[Flächenbedarf]*(O$1=Belegung[Komponente])*($H237&gt;=Belegung[Einlagerung])*(Belegung[Auslagerung]&gt;=$H237))</f>
        <v>0</v>
      </c>
      <c r="P237" s="11">
        <f t="shared" si="7"/>
        <v>0</v>
      </c>
    </row>
    <row r="238" spans="8:16" x14ac:dyDescent="0.2">
      <c r="H238" s="13">
        <f t="shared" si="8"/>
        <v>42666</v>
      </c>
      <c r="I238" s="9">
        <f>SUMPRODUCT(Belegung[Flächenbedarf]*(I$1=Belegung[Komponente])*($H238&gt;=Belegung[Einlagerung])*(Belegung[Auslagerung]&gt;=$H238))</f>
        <v>0</v>
      </c>
      <c r="J238" s="9">
        <f>SUMPRODUCT(Belegung[Flächenbedarf]*(J$1=Belegung[Komponente])*($H238&gt;=Belegung[Einlagerung])*(Belegung[Auslagerung]&gt;=$H238))</f>
        <v>0</v>
      </c>
      <c r="K238" s="9">
        <f>SUMPRODUCT(Belegung[Flächenbedarf]*(K$1=Belegung[Komponente])*($H238&gt;=Belegung[Einlagerung])*(Belegung[Auslagerung]&gt;=$H238))</f>
        <v>0</v>
      </c>
      <c r="L238" s="9">
        <f>SUMPRODUCT(Belegung[Flächenbedarf]*(L$1=Belegung[Komponente])*($H238&gt;=Belegung[Einlagerung])*(Belegung[Auslagerung]&gt;=$H238))</f>
        <v>0</v>
      </c>
      <c r="M238" s="9">
        <f>SUMPRODUCT(Belegung[Flächenbedarf]*(M$1=Belegung[Komponente])*($H238&gt;=Belegung[Einlagerung])*(Belegung[Auslagerung]&gt;=$H238))</f>
        <v>0</v>
      </c>
      <c r="N238" s="9">
        <f>SUMPRODUCT(Belegung[Flächenbedarf]*(N$1=Belegung[Komponente])*($H238&gt;=Belegung[Einlagerung])*(Belegung[Auslagerung]&gt;=$H238))</f>
        <v>0</v>
      </c>
      <c r="O238" s="9">
        <f>SUMPRODUCT(Belegung[Flächenbedarf]*(O$1=Belegung[Komponente])*($H238&gt;=Belegung[Einlagerung])*(Belegung[Auslagerung]&gt;=$H238))</f>
        <v>0</v>
      </c>
      <c r="P238" s="11">
        <f t="shared" si="7"/>
        <v>0</v>
      </c>
    </row>
    <row r="239" spans="8:16" x14ac:dyDescent="0.2">
      <c r="H239" s="13">
        <f t="shared" si="8"/>
        <v>42667</v>
      </c>
      <c r="I239" s="9">
        <f>SUMPRODUCT(Belegung[Flächenbedarf]*(I$1=Belegung[Komponente])*($H239&gt;=Belegung[Einlagerung])*(Belegung[Auslagerung]&gt;=$H239))</f>
        <v>0</v>
      </c>
      <c r="J239" s="9">
        <f>SUMPRODUCT(Belegung[Flächenbedarf]*(J$1=Belegung[Komponente])*($H239&gt;=Belegung[Einlagerung])*(Belegung[Auslagerung]&gt;=$H239))</f>
        <v>0</v>
      </c>
      <c r="K239" s="9">
        <f>SUMPRODUCT(Belegung[Flächenbedarf]*(K$1=Belegung[Komponente])*($H239&gt;=Belegung[Einlagerung])*(Belegung[Auslagerung]&gt;=$H239))</f>
        <v>0</v>
      </c>
      <c r="L239" s="9">
        <f>SUMPRODUCT(Belegung[Flächenbedarf]*(L$1=Belegung[Komponente])*($H239&gt;=Belegung[Einlagerung])*(Belegung[Auslagerung]&gt;=$H239))</f>
        <v>0</v>
      </c>
      <c r="M239" s="9">
        <f>SUMPRODUCT(Belegung[Flächenbedarf]*(M$1=Belegung[Komponente])*($H239&gt;=Belegung[Einlagerung])*(Belegung[Auslagerung]&gt;=$H239))</f>
        <v>0</v>
      </c>
      <c r="N239" s="9">
        <f>SUMPRODUCT(Belegung[Flächenbedarf]*(N$1=Belegung[Komponente])*($H239&gt;=Belegung[Einlagerung])*(Belegung[Auslagerung]&gt;=$H239))</f>
        <v>0</v>
      </c>
      <c r="O239" s="9">
        <f>SUMPRODUCT(Belegung[Flächenbedarf]*(O$1=Belegung[Komponente])*($H239&gt;=Belegung[Einlagerung])*(Belegung[Auslagerung]&gt;=$H239))</f>
        <v>0</v>
      </c>
      <c r="P239" s="11">
        <f t="shared" si="7"/>
        <v>0</v>
      </c>
    </row>
    <row r="240" spans="8:16" x14ac:dyDescent="0.2">
      <c r="H240" s="13">
        <f t="shared" si="8"/>
        <v>42668</v>
      </c>
      <c r="I240" s="9">
        <f>SUMPRODUCT(Belegung[Flächenbedarf]*(I$1=Belegung[Komponente])*($H240&gt;=Belegung[Einlagerung])*(Belegung[Auslagerung]&gt;=$H240))</f>
        <v>0</v>
      </c>
      <c r="J240" s="9">
        <f>SUMPRODUCT(Belegung[Flächenbedarf]*(J$1=Belegung[Komponente])*($H240&gt;=Belegung[Einlagerung])*(Belegung[Auslagerung]&gt;=$H240))</f>
        <v>0</v>
      </c>
      <c r="K240" s="9">
        <f>SUMPRODUCT(Belegung[Flächenbedarf]*(K$1=Belegung[Komponente])*($H240&gt;=Belegung[Einlagerung])*(Belegung[Auslagerung]&gt;=$H240))</f>
        <v>0</v>
      </c>
      <c r="L240" s="9">
        <f>SUMPRODUCT(Belegung[Flächenbedarf]*(L$1=Belegung[Komponente])*($H240&gt;=Belegung[Einlagerung])*(Belegung[Auslagerung]&gt;=$H240))</f>
        <v>0</v>
      </c>
      <c r="M240" s="9">
        <f>SUMPRODUCT(Belegung[Flächenbedarf]*(M$1=Belegung[Komponente])*($H240&gt;=Belegung[Einlagerung])*(Belegung[Auslagerung]&gt;=$H240))</f>
        <v>0</v>
      </c>
      <c r="N240" s="9">
        <f>SUMPRODUCT(Belegung[Flächenbedarf]*(N$1=Belegung[Komponente])*($H240&gt;=Belegung[Einlagerung])*(Belegung[Auslagerung]&gt;=$H240))</f>
        <v>0</v>
      </c>
      <c r="O240" s="9">
        <f>SUMPRODUCT(Belegung[Flächenbedarf]*(O$1=Belegung[Komponente])*($H240&gt;=Belegung[Einlagerung])*(Belegung[Auslagerung]&gt;=$H240))</f>
        <v>0</v>
      </c>
      <c r="P240" s="11">
        <f t="shared" si="7"/>
        <v>0</v>
      </c>
    </row>
    <row r="241" spans="8:16" x14ac:dyDescent="0.2">
      <c r="H241" s="13">
        <f t="shared" si="8"/>
        <v>42669</v>
      </c>
      <c r="I241" s="9">
        <f>SUMPRODUCT(Belegung[Flächenbedarf]*(I$1=Belegung[Komponente])*($H241&gt;=Belegung[Einlagerung])*(Belegung[Auslagerung]&gt;=$H241))</f>
        <v>0</v>
      </c>
      <c r="J241" s="9">
        <f>SUMPRODUCT(Belegung[Flächenbedarf]*(J$1=Belegung[Komponente])*($H241&gt;=Belegung[Einlagerung])*(Belegung[Auslagerung]&gt;=$H241))</f>
        <v>0</v>
      </c>
      <c r="K241" s="9">
        <f>SUMPRODUCT(Belegung[Flächenbedarf]*(K$1=Belegung[Komponente])*($H241&gt;=Belegung[Einlagerung])*(Belegung[Auslagerung]&gt;=$H241))</f>
        <v>0</v>
      </c>
      <c r="L241" s="9">
        <f>SUMPRODUCT(Belegung[Flächenbedarf]*(L$1=Belegung[Komponente])*($H241&gt;=Belegung[Einlagerung])*(Belegung[Auslagerung]&gt;=$H241))</f>
        <v>0</v>
      </c>
      <c r="M241" s="9">
        <f>SUMPRODUCT(Belegung[Flächenbedarf]*(M$1=Belegung[Komponente])*($H241&gt;=Belegung[Einlagerung])*(Belegung[Auslagerung]&gt;=$H241))</f>
        <v>0</v>
      </c>
      <c r="N241" s="9">
        <f>SUMPRODUCT(Belegung[Flächenbedarf]*(N$1=Belegung[Komponente])*($H241&gt;=Belegung[Einlagerung])*(Belegung[Auslagerung]&gt;=$H241))</f>
        <v>0</v>
      </c>
      <c r="O241" s="9">
        <f>SUMPRODUCT(Belegung[Flächenbedarf]*(O$1=Belegung[Komponente])*($H241&gt;=Belegung[Einlagerung])*(Belegung[Auslagerung]&gt;=$H241))</f>
        <v>0</v>
      </c>
      <c r="P241" s="11">
        <f t="shared" si="7"/>
        <v>0</v>
      </c>
    </row>
    <row r="242" spans="8:16" x14ac:dyDescent="0.2">
      <c r="H242" s="13">
        <f t="shared" si="8"/>
        <v>42670</v>
      </c>
      <c r="I242" s="9">
        <f>SUMPRODUCT(Belegung[Flächenbedarf]*(I$1=Belegung[Komponente])*($H242&gt;=Belegung[Einlagerung])*(Belegung[Auslagerung]&gt;=$H242))</f>
        <v>0</v>
      </c>
      <c r="J242" s="9">
        <f>SUMPRODUCT(Belegung[Flächenbedarf]*(J$1=Belegung[Komponente])*($H242&gt;=Belegung[Einlagerung])*(Belegung[Auslagerung]&gt;=$H242))</f>
        <v>0</v>
      </c>
      <c r="K242" s="9">
        <f>SUMPRODUCT(Belegung[Flächenbedarf]*(K$1=Belegung[Komponente])*($H242&gt;=Belegung[Einlagerung])*(Belegung[Auslagerung]&gt;=$H242))</f>
        <v>0</v>
      </c>
      <c r="L242" s="9">
        <f>SUMPRODUCT(Belegung[Flächenbedarf]*(L$1=Belegung[Komponente])*($H242&gt;=Belegung[Einlagerung])*(Belegung[Auslagerung]&gt;=$H242))</f>
        <v>0</v>
      </c>
      <c r="M242" s="9">
        <f>SUMPRODUCT(Belegung[Flächenbedarf]*(M$1=Belegung[Komponente])*($H242&gt;=Belegung[Einlagerung])*(Belegung[Auslagerung]&gt;=$H242))</f>
        <v>0</v>
      </c>
      <c r="N242" s="9">
        <f>SUMPRODUCT(Belegung[Flächenbedarf]*(N$1=Belegung[Komponente])*($H242&gt;=Belegung[Einlagerung])*(Belegung[Auslagerung]&gt;=$H242))</f>
        <v>0</v>
      </c>
      <c r="O242" s="9">
        <f>SUMPRODUCT(Belegung[Flächenbedarf]*(O$1=Belegung[Komponente])*($H242&gt;=Belegung[Einlagerung])*(Belegung[Auslagerung]&gt;=$H242))</f>
        <v>0</v>
      </c>
      <c r="P242" s="11">
        <f t="shared" si="7"/>
        <v>0</v>
      </c>
    </row>
    <row r="243" spans="8:16" x14ac:dyDescent="0.2">
      <c r="H243" s="13">
        <f t="shared" si="8"/>
        <v>42671</v>
      </c>
      <c r="I243" s="9">
        <f>SUMPRODUCT(Belegung[Flächenbedarf]*(I$1=Belegung[Komponente])*($H243&gt;=Belegung[Einlagerung])*(Belegung[Auslagerung]&gt;=$H243))</f>
        <v>0</v>
      </c>
      <c r="J243" s="9">
        <f>SUMPRODUCT(Belegung[Flächenbedarf]*(J$1=Belegung[Komponente])*($H243&gt;=Belegung[Einlagerung])*(Belegung[Auslagerung]&gt;=$H243))</f>
        <v>0</v>
      </c>
      <c r="K243" s="9">
        <f>SUMPRODUCT(Belegung[Flächenbedarf]*(K$1=Belegung[Komponente])*($H243&gt;=Belegung[Einlagerung])*(Belegung[Auslagerung]&gt;=$H243))</f>
        <v>0</v>
      </c>
      <c r="L243" s="9">
        <f>SUMPRODUCT(Belegung[Flächenbedarf]*(L$1=Belegung[Komponente])*($H243&gt;=Belegung[Einlagerung])*(Belegung[Auslagerung]&gt;=$H243))</f>
        <v>0</v>
      </c>
      <c r="M243" s="9">
        <f>SUMPRODUCT(Belegung[Flächenbedarf]*(M$1=Belegung[Komponente])*($H243&gt;=Belegung[Einlagerung])*(Belegung[Auslagerung]&gt;=$H243))</f>
        <v>0</v>
      </c>
      <c r="N243" s="9">
        <f>SUMPRODUCT(Belegung[Flächenbedarf]*(N$1=Belegung[Komponente])*($H243&gt;=Belegung[Einlagerung])*(Belegung[Auslagerung]&gt;=$H243))</f>
        <v>0</v>
      </c>
      <c r="O243" s="9">
        <f>SUMPRODUCT(Belegung[Flächenbedarf]*(O$1=Belegung[Komponente])*($H243&gt;=Belegung[Einlagerung])*(Belegung[Auslagerung]&gt;=$H243))</f>
        <v>0</v>
      </c>
      <c r="P243" s="11">
        <f t="shared" si="7"/>
        <v>0</v>
      </c>
    </row>
    <row r="244" spans="8:16" x14ac:dyDescent="0.2">
      <c r="H244" s="13">
        <f t="shared" si="8"/>
        <v>42672</v>
      </c>
      <c r="I244" s="9">
        <f>SUMPRODUCT(Belegung[Flächenbedarf]*(I$1=Belegung[Komponente])*($H244&gt;=Belegung[Einlagerung])*(Belegung[Auslagerung]&gt;=$H244))</f>
        <v>0</v>
      </c>
      <c r="J244" s="9">
        <f>SUMPRODUCT(Belegung[Flächenbedarf]*(J$1=Belegung[Komponente])*($H244&gt;=Belegung[Einlagerung])*(Belegung[Auslagerung]&gt;=$H244))</f>
        <v>0</v>
      </c>
      <c r="K244" s="9">
        <f>SUMPRODUCT(Belegung[Flächenbedarf]*(K$1=Belegung[Komponente])*($H244&gt;=Belegung[Einlagerung])*(Belegung[Auslagerung]&gt;=$H244))</f>
        <v>0</v>
      </c>
      <c r="L244" s="9">
        <f>SUMPRODUCT(Belegung[Flächenbedarf]*(L$1=Belegung[Komponente])*($H244&gt;=Belegung[Einlagerung])*(Belegung[Auslagerung]&gt;=$H244))</f>
        <v>0</v>
      </c>
      <c r="M244" s="9">
        <f>SUMPRODUCT(Belegung[Flächenbedarf]*(M$1=Belegung[Komponente])*($H244&gt;=Belegung[Einlagerung])*(Belegung[Auslagerung]&gt;=$H244))</f>
        <v>0</v>
      </c>
      <c r="N244" s="9">
        <f>SUMPRODUCT(Belegung[Flächenbedarf]*(N$1=Belegung[Komponente])*($H244&gt;=Belegung[Einlagerung])*(Belegung[Auslagerung]&gt;=$H244))</f>
        <v>0</v>
      </c>
      <c r="O244" s="9">
        <f>SUMPRODUCT(Belegung[Flächenbedarf]*(O$1=Belegung[Komponente])*($H244&gt;=Belegung[Einlagerung])*(Belegung[Auslagerung]&gt;=$H244))</f>
        <v>0</v>
      </c>
      <c r="P244" s="11">
        <f t="shared" si="7"/>
        <v>0</v>
      </c>
    </row>
    <row r="245" spans="8:16" x14ac:dyDescent="0.2">
      <c r="H245" s="13">
        <f t="shared" si="8"/>
        <v>42673</v>
      </c>
      <c r="I245" s="9">
        <f>SUMPRODUCT(Belegung[Flächenbedarf]*(I$1=Belegung[Komponente])*($H245&gt;=Belegung[Einlagerung])*(Belegung[Auslagerung]&gt;=$H245))</f>
        <v>0</v>
      </c>
      <c r="J245" s="9">
        <f>SUMPRODUCT(Belegung[Flächenbedarf]*(J$1=Belegung[Komponente])*($H245&gt;=Belegung[Einlagerung])*(Belegung[Auslagerung]&gt;=$H245))</f>
        <v>0</v>
      </c>
      <c r="K245" s="9">
        <f>SUMPRODUCT(Belegung[Flächenbedarf]*(K$1=Belegung[Komponente])*($H245&gt;=Belegung[Einlagerung])*(Belegung[Auslagerung]&gt;=$H245))</f>
        <v>0</v>
      </c>
      <c r="L245" s="9">
        <f>SUMPRODUCT(Belegung[Flächenbedarf]*(L$1=Belegung[Komponente])*($H245&gt;=Belegung[Einlagerung])*(Belegung[Auslagerung]&gt;=$H245))</f>
        <v>0</v>
      </c>
      <c r="M245" s="9">
        <f>SUMPRODUCT(Belegung[Flächenbedarf]*(M$1=Belegung[Komponente])*($H245&gt;=Belegung[Einlagerung])*(Belegung[Auslagerung]&gt;=$H245))</f>
        <v>0</v>
      </c>
      <c r="N245" s="9">
        <f>SUMPRODUCT(Belegung[Flächenbedarf]*(N$1=Belegung[Komponente])*($H245&gt;=Belegung[Einlagerung])*(Belegung[Auslagerung]&gt;=$H245))</f>
        <v>0</v>
      </c>
      <c r="O245" s="9">
        <f>SUMPRODUCT(Belegung[Flächenbedarf]*(O$1=Belegung[Komponente])*($H245&gt;=Belegung[Einlagerung])*(Belegung[Auslagerung]&gt;=$H245))</f>
        <v>0</v>
      </c>
      <c r="P245" s="11">
        <f t="shared" si="7"/>
        <v>0</v>
      </c>
    </row>
    <row r="246" spans="8:16" x14ac:dyDescent="0.2">
      <c r="H246" s="13">
        <f t="shared" si="8"/>
        <v>42674</v>
      </c>
      <c r="I246" s="9">
        <f>SUMPRODUCT(Belegung[Flächenbedarf]*(I$1=Belegung[Komponente])*($H246&gt;=Belegung[Einlagerung])*(Belegung[Auslagerung]&gt;=$H246))</f>
        <v>0</v>
      </c>
      <c r="J246" s="9">
        <f>SUMPRODUCT(Belegung[Flächenbedarf]*(J$1=Belegung[Komponente])*($H246&gt;=Belegung[Einlagerung])*(Belegung[Auslagerung]&gt;=$H246))</f>
        <v>0</v>
      </c>
      <c r="K246" s="9">
        <f>SUMPRODUCT(Belegung[Flächenbedarf]*(K$1=Belegung[Komponente])*($H246&gt;=Belegung[Einlagerung])*(Belegung[Auslagerung]&gt;=$H246))</f>
        <v>0</v>
      </c>
      <c r="L246" s="9">
        <f>SUMPRODUCT(Belegung[Flächenbedarf]*(L$1=Belegung[Komponente])*($H246&gt;=Belegung[Einlagerung])*(Belegung[Auslagerung]&gt;=$H246))</f>
        <v>0</v>
      </c>
      <c r="M246" s="9">
        <f>SUMPRODUCT(Belegung[Flächenbedarf]*(M$1=Belegung[Komponente])*($H246&gt;=Belegung[Einlagerung])*(Belegung[Auslagerung]&gt;=$H246))</f>
        <v>0</v>
      </c>
      <c r="N246" s="9">
        <f>SUMPRODUCT(Belegung[Flächenbedarf]*(N$1=Belegung[Komponente])*($H246&gt;=Belegung[Einlagerung])*(Belegung[Auslagerung]&gt;=$H246))</f>
        <v>0</v>
      </c>
      <c r="O246" s="9">
        <f>SUMPRODUCT(Belegung[Flächenbedarf]*(O$1=Belegung[Komponente])*($H246&gt;=Belegung[Einlagerung])*(Belegung[Auslagerung]&gt;=$H246))</f>
        <v>0</v>
      </c>
      <c r="P246" s="11">
        <f t="shared" si="7"/>
        <v>0</v>
      </c>
    </row>
    <row r="247" spans="8:16" x14ac:dyDescent="0.2">
      <c r="H247" s="13">
        <f t="shared" si="8"/>
        <v>42675</v>
      </c>
      <c r="I247" s="9">
        <f>SUMPRODUCT(Belegung[Flächenbedarf]*(I$1=Belegung[Komponente])*($H247&gt;=Belegung[Einlagerung])*(Belegung[Auslagerung]&gt;=$H247))</f>
        <v>0</v>
      </c>
      <c r="J247" s="9">
        <f>SUMPRODUCT(Belegung[Flächenbedarf]*(J$1=Belegung[Komponente])*($H247&gt;=Belegung[Einlagerung])*(Belegung[Auslagerung]&gt;=$H247))</f>
        <v>0</v>
      </c>
      <c r="K247" s="9">
        <f>SUMPRODUCT(Belegung[Flächenbedarf]*(K$1=Belegung[Komponente])*($H247&gt;=Belegung[Einlagerung])*(Belegung[Auslagerung]&gt;=$H247))</f>
        <v>0</v>
      </c>
      <c r="L247" s="9">
        <f>SUMPRODUCT(Belegung[Flächenbedarf]*(L$1=Belegung[Komponente])*($H247&gt;=Belegung[Einlagerung])*(Belegung[Auslagerung]&gt;=$H247))</f>
        <v>0</v>
      </c>
      <c r="M247" s="9">
        <f>SUMPRODUCT(Belegung[Flächenbedarf]*(M$1=Belegung[Komponente])*($H247&gt;=Belegung[Einlagerung])*(Belegung[Auslagerung]&gt;=$H247))</f>
        <v>0</v>
      </c>
      <c r="N247" s="9">
        <f>SUMPRODUCT(Belegung[Flächenbedarf]*(N$1=Belegung[Komponente])*($H247&gt;=Belegung[Einlagerung])*(Belegung[Auslagerung]&gt;=$H247))</f>
        <v>0</v>
      </c>
      <c r="O247" s="9">
        <f>SUMPRODUCT(Belegung[Flächenbedarf]*(O$1=Belegung[Komponente])*($H247&gt;=Belegung[Einlagerung])*(Belegung[Auslagerung]&gt;=$H247))</f>
        <v>0</v>
      </c>
      <c r="P247" s="11">
        <f t="shared" si="7"/>
        <v>0</v>
      </c>
    </row>
    <row r="248" spans="8:16" x14ac:dyDescent="0.2">
      <c r="H248" s="13">
        <f t="shared" si="8"/>
        <v>42676</v>
      </c>
      <c r="I248" s="9">
        <f>SUMPRODUCT(Belegung[Flächenbedarf]*(I$1=Belegung[Komponente])*($H248&gt;=Belegung[Einlagerung])*(Belegung[Auslagerung]&gt;=$H248))</f>
        <v>0</v>
      </c>
      <c r="J248" s="9">
        <f>SUMPRODUCT(Belegung[Flächenbedarf]*(J$1=Belegung[Komponente])*($H248&gt;=Belegung[Einlagerung])*(Belegung[Auslagerung]&gt;=$H248))</f>
        <v>0</v>
      </c>
      <c r="K248" s="9">
        <f>SUMPRODUCT(Belegung[Flächenbedarf]*(K$1=Belegung[Komponente])*($H248&gt;=Belegung[Einlagerung])*(Belegung[Auslagerung]&gt;=$H248))</f>
        <v>0</v>
      </c>
      <c r="L248" s="9">
        <f>SUMPRODUCT(Belegung[Flächenbedarf]*(L$1=Belegung[Komponente])*($H248&gt;=Belegung[Einlagerung])*(Belegung[Auslagerung]&gt;=$H248))</f>
        <v>0</v>
      </c>
      <c r="M248" s="9">
        <f>SUMPRODUCT(Belegung[Flächenbedarf]*(M$1=Belegung[Komponente])*($H248&gt;=Belegung[Einlagerung])*(Belegung[Auslagerung]&gt;=$H248))</f>
        <v>0</v>
      </c>
      <c r="N248" s="9">
        <f>SUMPRODUCT(Belegung[Flächenbedarf]*(N$1=Belegung[Komponente])*($H248&gt;=Belegung[Einlagerung])*(Belegung[Auslagerung]&gt;=$H248))</f>
        <v>0</v>
      </c>
      <c r="O248" s="9">
        <f>SUMPRODUCT(Belegung[Flächenbedarf]*(O$1=Belegung[Komponente])*($H248&gt;=Belegung[Einlagerung])*(Belegung[Auslagerung]&gt;=$H248))</f>
        <v>0</v>
      </c>
      <c r="P248" s="11">
        <f t="shared" si="7"/>
        <v>0</v>
      </c>
    </row>
    <row r="249" spans="8:16" x14ac:dyDescent="0.2">
      <c r="H249" s="13">
        <f t="shared" si="8"/>
        <v>42677</v>
      </c>
      <c r="I249" s="9">
        <f>SUMPRODUCT(Belegung[Flächenbedarf]*(I$1=Belegung[Komponente])*($H249&gt;=Belegung[Einlagerung])*(Belegung[Auslagerung]&gt;=$H249))</f>
        <v>0</v>
      </c>
      <c r="J249" s="9">
        <f>SUMPRODUCT(Belegung[Flächenbedarf]*(J$1=Belegung[Komponente])*($H249&gt;=Belegung[Einlagerung])*(Belegung[Auslagerung]&gt;=$H249))</f>
        <v>0</v>
      </c>
      <c r="K249" s="9">
        <f>SUMPRODUCT(Belegung[Flächenbedarf]*(K$1=Belegung[Komponente])*($H249&gt;=Belegung[Einlagerung])*(Belegung[Auslagerung]&gt;=$H249))</f>
        <v>0</v>
      </c>
      <c r="L249" s="9">
        <f>SUMPRODUCT(Belegung[Flächenbedarf]*(L$1=Belegung[Komponente])*($H249&gt;=Belegung[Einlagerung])*(Belegung[Auslagerung]&gt;=$H249))</f>
        <v>0</v>
      </c>
      <c r="M249" s="9">
        <f>SUMPRODUCT(Belegung[Flächenbedarf]*(M$1=Belegung[Komponente])*($H249&gt;=Belegung[Einlagerung])*(Belegung[Auslagerung]&gt;=$H249))</f>
        <v>0</v>
      </c>
      <c r="N249" s="9">
        <f>SUMPRODUCT(Belegung[Flächenbedarf]*(N$1=Belegung[Komponente])*($H249&gt;=Belegung[Einlagerung])*(Belegung[Auslagerung]&gt;=$H249))</f>
        <v>0</v>
      </c>
      <c r="O249" s="9">
        <f>SUMPRODUCT(Belegung[Flächenbedarf]*(O$1=Belegung[Komponente])*($H249&gt;=Belegung[Einlagerung])*(Belegung[Auslagerung]&gt;=$H249))</f>
        <v>0</v>
      </c>
      <c r="P249" s="11">
        <f t="shared" si="7"/>
        <v>0</v>
      </c>
    </row>
    <row r="250" spans="8:16" x14ac:dyDescent="0.2">
      <c r="H250" s="13">
        <f t="shared" si="8"/>
        <v>42678</v>
      </c>
      <c r="I250" s="9">
        <f>SUMPRODUCT(Belegung[Flächenbedarf]*(I$1=Belegung[Komponente])*($H250&gt;=Belegung[Einlagerung])*(Belegung[Auslagerung]&gt;=$H250))</f>
        <v>0</v>
      </c>
      <c r="J250" s="9">
        <f>SUMPRODUCT(Belegung[Flächenbedarf]*(J$1=Belegung[Komponente])*($H250&gt;=Belegung[Einlagerung])*(Belegung[Auslagerung]&gt;=$H250))</f>
        <v>0</v>
      </c>
      <c r="K250" s="9">
        <f>SUMPRODUCT(Belegung[Flächenbedarf]*(K$1=Belegung[Komponente])*($H250&gt;=Belegung[Einlagerung])*(Belegung[Auslagerung]&gt;=$H250))</f>
        <v>0</v>
      </c>
      <c r="L250" s="9">
        <f>SUMPRODUCT(Belegung[Flächenbedarf]*(L$1=Belegung[Komponente])*($H250&gt;=Belegung[Einlagerung])*(Belegung[Auslagerung]&gt;=$H250))</f>
        <v>0</v>
      </c>
      <c r="M250" s="9">
        <f>SUMPRODUCT(Belegung[Flächenbedarf]*(M$1=Belegung[Komponente])*($H250&gt;=Belegung[Einlagerung])*(Belegung[Auslagerung]&gt;=$H250))</f>
        <v>0</v>
      </c>
      <c r="N250" s="9">
        <f>SUMPRODUCT(Belegung[Flächenbedarf]*(N$1=Belegung[Komponente])*($H250&gt;=Belegung[Einlagerung])*(Belegung[Auslagerung]&gt;=$H250))</f>
        <v>0</v>
      </c>
      <c r="O250" s="9">
        <f>SUMPRODUCT(Belegung[Flächenbedarf]*(O$1=Belegung[Komponente])*($H250&gt;=Belegung[Einlagerung])*(Belegung[Auslagerung]&gt;=$H250))</f>
        <v>0</v>
      </c>
      <c r="P250" s="11">
        <f t="shared" si="7"/>
        <v>0</v>
      </c>
    </row>
    <row r="251" spans="8:16" x14ac:dyDescent="0.2">
      <c r="H251" s="13">
        <f t="shared" si="8"/>
        <v>42679</v>
      </c>
      <c r="I251" s="9">
        <f>SUMPRODUCT(Belegung[Flächenbedarf]*(I$1=Belegung[Komponente])*($H251&gt;=Belegung[Einlagerung])*(Belegung[Auslagerung]&gt;=$H251))</f>
        <v>0</v>
      </c>
      <c r="J251" s="9">
        <f>SUMPRODUCT(Belegung[Flächenbedarf]*(J$1=Belegung[Komponente])*($H251&gt;=Belegung[Einlagerung])*(Belegung[Auslagerung]&gt;=$H251))</f>
        <v>0</v>
      </c>
      <c r="K251" s="9">
        <f>SUMPRODUCT(Belegung[Flächenbedarf]*(K$1=Belegung[Komponente])*($H251&gt;=Belegung[Einlagerung])*(Belegung[Auslagerung]&gt;=$H251))</f>
        <v>0</v>
      </c>
      <c r="L251" s="9">
        <f>SUMPRODUCT(Belegung[Flächenbedarf]*(L$1=Belegung[Komponente])*($H251&gt;=Belegung[Einlagerung])*(Belegung[Auslagerung]&gt;=$H251))</f>
        <v>0</v>
      </c>
      <c r="M251" s="9">
        <f>SUMPRODUCT(Belegung[Flächenbedarf]*(M$1=Belegung[Komponente])*($H251&gt;=Belegung[Einlagerung])*(Belegung[Auslagerung]&gt;=$H251))</f>
        <v>0</v>
      </c>
      <c r="N251" s="9">
        <f>SUMPRODUCT(Belegung[Flächenbedarf]*(N$1=Belegung[Komponente])*($H251&gt;=Belegung[Einlagerung])*(Belegung[Auslagerung]&gt;=$H251))</f>
        <v>0</v>
      </c>
      <c r="O251" s="9">
        <f>SUMPRODUCT(Belegung[Flächenbedarf]*(O$1=Belegung[Komponente])*($H251&gt;=Belegung[Einlagerung])*(Belegung[Auslagerung]&gt;=$H251))</f>
        <v>0</v>
      </c>
      <c r="P251" s="11">
        <f t="shared" si="7"/>
        <v>0</v>
      </c>
    </row>
    <row r="252" spans="8:16" x14ac:dyDescent="0.2">
      <c r="H252" s="13">
        <f t="shared" si="8"/>
        <v>42680</v>
      </c>
      <c r="I252" s="9">
        <f>SUMPRODUCT(Belegung[Flächenbedarf]*(I$1=Belegung[Komponente])*($H252&gt;=Belegung[Einlagerung])*(Belegung[Auslagerung]&gt;=$H252))</f>
        <v>0</v>
      </c>
      <c r="J252" s="9">
        <f>SUMPRODUCT(Belegung[Flächenbedarf]*(J$1=Belegung[Komponente])*($H252&gt;=Belegung[Einlagerung])*(Belegung[Auslagerung]&gt;=$H252))</f>
        <v>0</v>
      </c>
      <c r="K252" s="9">
        <f>SUMPRODUCT(Belegung[Flächenbedarf]*(K$1=Belegung[Komponente])*($H252&gt;=Belegung[Einlagerung])*(Belegung[Auslagerung]&gt;=$H252))</f>
        <v>0</v>
      </c>
      <c r="L252" s="9">
        <f>SUMPRODUCT(Belegung[Flächenbedarf]*(L$1=Belegung[Komponente])*($H252&gt;=Belegung[Einlagerung])*(Belegung[Auslagerung]&gt;=$H252))</f>
        <v>0</v>
      </c>
      <c r="M252" s="9">
        <f>SUMPRODUCT(Belegung[Flächenbedarf]*(M$1=Belegung[Komponente])*($H252&gt;=Belegung[Einlagerung])*(Belegung[Auslagerung]&gt;=$H252))</f>
        <v>0</v>
      </c>
      <c r="N252" s="9">
        <f>SUMPRODUCT(Belegung[Flächenbedarf]*(N$1=Belegung[Komponente])*($H252&gt;=Belegung[Einlagerung])*(Belegung[Auslagerung]&gt;=$H252))</f>
        <v>0</v>
      </c>
      <c r="O252" s="9">
        <f>SUMPRODUCT(Belegung[Flächenbedarf]*(O$1=Belegung[Komponente])*($H252&gt;=Belegung[Einlagerung])*(Belegung[Auslagerung]&gt;=$H252))</f>
        <v>0</v>
      </c>
      <c r="P252" s="11">
        <f t="shared" si="7"/>
        <v>0</v>
      </c>
    </row>
    <row r="253" spans="8:16" x14ac:dyDescent="0.2">
      <c r="H253" s="13">
        <f t="shared" si="8"/>
        <v>42681</v>
      </c>
      <c r="I253" s="9">
        <f>SUMPRODUCT(Belegung[Flächenbedarf]*(I$1=Belegung[Komponente])*($H253&gt;=Belegung[Einlagerung])*(Belegung[Auslagerung]&gt;=$H253))</f>
        <v>0</v>
      </c>
      <c r="J253" s="9">
        <f>SUMPRODUCT(Belegung[Flächenbedarf]*(J$1=Belegung[Komponente])*($H253&gt;=Belegung[Einlagerung])*(Belegung[Auslagerung]&gt;=$H253))</f>
        <v>0</v>
      </c>
      <c r="K253" s="9">
        <f>SUMPRODUCT(Belegung[Flächenbedarf]*(K$1=Belegung[Komponente])*($H253&gt;=Belegung[Einlagerung])*(Belegung[Auslagerung]&gt;=$H253))</f>
        <v>0</v>
      </c>
      <c r="L253" s="9">
        <f>SUMPRODUCT(Belegung[Flächenbedarf]*(L$1=Belegung[Komponente])*($H253&gt;=Belegung[Einlagerung])*(Belegung[Auslagerung]&gt;=$H253))</f>
        <v>0</v>
      </c>
      <c r="M253" s="9">
        <f>SUMPRODUCT(Belegung[Flächenbedarf]*(M$1=Belegung[Komponente])*($H253&gt;=Belegung[Einlagerung])*(Belegung[Auslagerung]&gt;=$H253))</f>
        <v>0</v>
      </c>
      <c r="N253" s="9">
        <f>SUMPRODUCT(Belegung[Flächenbedarf]*(N$1=Belegung[Komponente])*($H253&gt;=Belegung[Einlagerung])*(Belegung[Auslagerung]&gt;=$H253))</f>
        <v>0</v>
      </c>
      <c r="O253" s="9">
        <f>SUMPRODUCT(Belegung[Flächenbedarf]*(O$1=Belegung[Komponente])*($H253&gt;=Belegung[Einlagerung])*(Belegung[Auslagerung]&gt;=$H253))</f>
        <v>0</v>
      </c>
      <c r="P253" s="11">
        <f t="shared" si="7"/>
        <v>0</v>
      </c>
    </row>
    <row r="254" spans="8:16" x14ac:dyDescent="0.2">
      <c r="H254" s="13">
        <f t="shared" si="8"/>
        <v>42682</v>
      </c>
      <c r="I254" s="9">
        <f>SUMPRODUCT(Belegung[Flächenbedarf]*(I$1=Belegung[Komponente])*($H254&gt;=Belegung[Einlagerung])*(Belegung[Auslagerung]&gt;=$H254))</f>
        <v>0</v>
      </c>
      <c r="J254" s="9">
        <f>SUMPRODUCT(Belegung[Flächenbedarf]*(J$1=Belegung[Komponente])*($H254&gt;=Belegung[Einlagerung])*(Belegung[Auslagerung]&gt;=$H254))</f>
        <v>0</v>
      </c>
      <c r="K254" s="9">
        <f>SUMPRODUCT(Belegung[Flächenbedarf]*(K$1=Belegung[Komponente])*($H254&gt;=Belegung[Einlagerung])*(Belegung[Auslagerung]&gt;=$H254))</f>
        <v>0</v>
      </c>
      <c r="L254" s="9">
        <f>SUMPRODUCT(Belegung[Flächenbedarf]*(L$1=Belegung[Komponente])*($H254&gt;=Belegung[Einlagerung])*(Belegung[Auslagerung]&gt;=$H254))</f>
        <v>0</v>
      </c>
      <c r="M254" s="9">
        <f>SUMPRODUCT(Belegung[Flächenbedarf]*(M$1=Belegung[Komponente])*($H254&gt;=Belegung[Einlagerung])*(Belegung[Auslagerung]&gt;=$H254))</f>
        <v>0</v>
      </c>
      <c r="N254" s="9">
        <f>SUMPRODUCT(Belegung[Flächenbedarf]*(N$1=Belegung[Komponente])*($H254&gt;=Belegung[Einlagerung])*(Belegung[Auslagerung]&gt;=$H254))</f>
        <v>0</v>
      </c>
      <c r="O254" s="9">
        <f>SUMPRODUCT(Belegung[Flächenbedarf]*(O$1=Belegung[Komponente])*($H254&gt;=Belegung[Einlagerung])*(Belegung[Auslagerung]&gt;=$H254))</f>
        <v>0</v>
      </c>
      <c r="P254" s="11">
        <f t="shared" si="7"/>
        <v>0</v>
      </c>
    </row>
    <row r="255" spans="8:16" x14ac:dyDescent="0.2">
      <c r="H255" s="13">
        <f t="shared" si="8"/>
        <v>42683</v>
      </c>
      <c r="I255" s="9">
        <f>SUMPRODUCT(Belegung[Flächenbedarf]*(I$1=Belegung[Komponente])*($H255&gt;=Belegung[Einlagerung])*(Belegung[Auslagerung]&gt;=$H255))</f>
        <v>0</v>
      </c>
      <c r="J255" s="9">
        <f>SUMPRODUCT(Belegung[Flächenbedarf]*(J$1=Belegung[Komponente])*($H255&gt;=Belegung[Einlagerung])*(Belegung[Auslagerung]&gt;=$H255))</f>
        <v>0</v>
      </c>
      <c r="K255" s="9">
        <f>SUMPRODUCT(Belegung[Flächenbedarf]*(K$1=Belegung[Komponente])*($H255&gt;=Belegung[Einlagerung])*(Belegung[Auslagerung]&gt;=$H255))</f>
        <v>0</v>
      </c>
      <c r="L255" s="9">
        <f>SUMPRODUCT(Belegung[Flächenbedarf]*(L$1=Belegung[Komponente])*($H255&gt;=Belegung[Einlagerung])*(Belegung[Auslagerung]&gt;=$H255))</f>
        <v>0</v>
      </c>
      <c r="M255" s="9">
        <f>SUMPRODUCT(Belegung[Flächenbedarf]*(M$1=Belegung[Komponente])*($H255&gt;=Belegung[Einlagerung])*(Belegung[Auslagerung]&gt;=$H255))</f>
        <v>0</v>
      </c>
      <c r="N255" s="9">
        <f>SUMPRODUCT(Belegung[Flächenbedarf]*(N$1=Belegung[Komponente])*($H255&gt;=Belegung[Einlagerung])*(Belegung[Auslagerung]&gt;=$H255))</f>
        <v>0</v>
      </c>
      <c r="O255" s="9">
        <f>SUMPRODUCT(Belegung[Flächenbedarf]*(O$1=Belegung[Komponente])*($H255&gt;=Belegung[Einlagerung])*(Belegung[Auslagerung]&gt;=$H255))</f>
        <v>0</v>
      </c>
      <c r="P255" s="11">
        <f t="shared" si="7"/>
        <v>0</v>
      </c>
    </row>
    <row r="256" spans="8:16" x14ac:dyDescent="0.2">
      <c r="H256" s="13">
        <f t="shared" si="8"/>
        <v>42684</v>
      </c>
      <c r="I256" s="9">
        <f>SUMPRODUCT(Belegung[Flächenbedarf]*(I$1=Belegung[Komponente])*($H256&gt;=Belegung[Einlagerung])*(Belegung[Auslagerung]&gt;=$H256))</f>
        <v>0</v>
      </c>
      <c r="J256" s="9">
        <f>SUMPRODUCT(Belegung[Flächenbedarf]*(J$1=Belegung[Komponente])*($H256&gt;=Belegung[Einlagerung])*(Belegung[Auslagerung]&gt;=$H256))</f>
        <v>0</v>
      </c>
      <c r="K256" s="9">
        <f>SUMPRODUCT(Belegung[Flächenbedarf]*(K$1=Belegung[Komponente])*($H256&gt;=Belegung[Einlagerung])*(Belegung[Auslagerung]&gt;=$H256))</f>
        <v>0</v>
      </c>
      <c r="L256" s="9">
        <f>SUMPRODUCT(Belegung[Flächenbedarf]*(L$1=Belegung[Komponente])*($H256&gt;=Belegung[Einlagerung])*(Belegung[Auslagerung]&gt;=$H256))</f>
        <v>0</v>
      </c>
      <c r="M256" s="9">
        <f>SUMPRODUCT(Belegung[Flächenbedarf]*(M$1=Belegung[Komponente])*($H256&gt;=Belegung[Einlagerung])*(Belegung[Auslagerung]&gt;=$H256))</f>
        <v>0</v>
      </c>
      <c r="N256" s="9">
        <f>SUMPRODUCT(Belegung[Flächenbedarf]*(N$1=Belegung[Komponente])*($H256&gt;=Belegung[Einlagerung])*(Belegung[Auslagerung]&gt;=$H256))</f>
        <v>0</v>
      </c>
      <c r="O256" s="9">
        <f>SUMPRODUCT(Belegung[Flächenbedarf]*(O$1=Belegung[Komponente])*($H256&gt;=Belegung[Einlagerung])*(Belegung[Auslagerung]&gt;=$H256))</f>
        <v>0</v>
      </c>
      <c r="P256" s="11">
        <f t="shared" si="7"/>
        <v>0</v>
      </c>
    </row>
    <row r="257" spans="8:16" x14ac:dyDescent="0.2">
      <c r="H257" s="13">
        <f t="shared" si="8"/>
        <v>42685</v>
      </c>
      <c r="I257" s="9">
        <f>SUMPRODUCT(Belegung[Flächenbedarf]*(I$1=Belegung[Komponente])*($H257&gt;=Belegung[Einlagerung])*(Belegung[Auslagerung]&gt;=$H257))</f>
        <v>0</v>
      </c>
      <c r="J257" s="9">
        <f>SUMPRODUCT(Belegung[Flächenbedarf]*(J$1=Belegung[Komponente])*($H257&gt;=Belegung[Einlagerung])*(Belegung[Auslagerung]&gt;=$H257))</f>
        <v>0</v>
      </c>
      <c r="K257" s="9">
        <f>SUMPRODUCT(Belegung[Flächenbedarf]*(K$1=Belegung[Komponente])*($H257&gt;=Belegung[Einlagerung])*(Belegung[Auslagerung]&gt;=$H257))</f>
        <v>0</v>
      </c>
      <c r="L257" s="9">
        <f>SUMPRODUCT(Belegung[Flächenbedarf]*(L$1=Belegung[Komponente])*($H257&gt;=Belegung[Einlagerung])*(Belegung[Auslagerung]&gt;=$H257))</f>
        <v>0</v>
      </c>
      <c r="M257" s="9">
        <f>SUMPRODUCT(Belegung[Flächenbedarf]*(M$1=Belegung[Komponente])*($H257&gt;=Belegung[Einlagerung])*(Belegung[Auslagerung]&gt;=$H257))</f>
        <v>0</v>
      </c>
      <c r="N257" s="9">
        <f>SUMPRODUCT(Belegung[Flächenbedarf]*(N$1=Belegung[Komponente])*($H257&gt;=Belegung[Einlagerung])*(Belegung[Auslagerung]&gt;=$H257))</f>
        <v>0</v>
      </c>
      <c r="O257" s="9">
        <f>SUMPRODUCT(Belegung[Flächenbedarf]*(O$1=Belegung[Komponente])*($H257&gt;=Belegung[Einlagerung])*(Belegung[Auslagerung]&gt;=$H257))</f>
        <v>0</v>
      </c>
      <c r="P257" s="11">
        <f t="shared" si="7"/>
        <v>0</v>
      </c>
    </row>
    <row r="258" spans="8:16" x14ac:dyDescent="0.2">
      <c r="H258" s="13">
        <f t="shared" si="8"/>
        <v>42686</v>
      </c>
      <c r="I258" s="9">
        <f>SUMPRODUCT(Belegung[Flächenbedarf]*(I$1=Belegung[Komponente])*($H258&gt;=Belegung[Einlagerung])*(Belegung[Auslagerung]&gt;=$H258))</f>
        <v>0</v>
      </c>
      <c r="J258" s="9">
        <f>SUMPRODUCT(Belegung[Flächenbedarf]*(J$1=Belegung[Komponente])*($H258&gt;=Belegung[Einlagerung])*(Belegung[Auslagerung]&gt;=$H258))</f>
        <v>0</v>
      </c>
      <c r="K258" s="9">
        <f>SUMPRODUCT(Belegung[Flächenbedarf]*(K$1=Belegung[Komponente])*($H258&gt;=Belegung[Einlagerung])*(Belegung[Auslagerung]&gt;=$H258))</f>
        <v>0</v>
      </c>
      <c r="L258" s="9">
        <f>SUMPRODUCT(Belegung[Flächenbedarf]*(L$1=Belegung[Komponente])*($H258&gt;=Belegung[Einlagerung])*(Belegung[Auslagerung]&gt;=$H258))</f>
        <v>0</v>
      </c>
      <c r="M258" s="9">
        <f>SUMPRODUCT(Belegung[Flächenbedarf]*(M$1=Belegung[Komponente])*($H258&gt;=Belegung[Einlagerung])*(Belegung[Auslagerung]&gt;=$H258))</f>
        <v>0</v>
      </c>
      <c r="N258" s="9">
        <f>SUMPRODUCT(Belegung[Flächenbedarf]*(N$1=Belegung[Komponente])*($H258&gt;=Belegung[Einlagerung])*(Belegung[Auslagerung]&gt;=$H258))</f>
        <v>0</v>
      </c>
      <c r="O258" s="9">
        <f>SUMPRODUCT(Belegung[Flächenbedarf]*(O$1=Belegung[Komponente])*($H258&gt;=Belegung[Einlagerung])*(Belegung[Auslagerung]&gt;=$H258))</f>
        <v>0</v>
      </c>
      <c r="P258" s="11">
        <f t="shared" si="7"/>
        <v>0</v>
      </c>
    </row>
    <row r="259" spans="8:16" x14ac:dyDescent="0.2">
      <c r="H259" s="13">
        <f t="shared" si="8"/>
        <v>42687</v>
      </c>
      <c r="I259" s="9">
        <f>SUMPRODUCT(Belegung[Flächenbedarf]*(I$1=Belegung[Komponente])*($H259&gt;=Belegung[Einlagerung])*(Belegung[Auslagerung]&gt;=$H259))</f>
        <v>0</v>
      </c>
      <c r="J259" s="9">
        <f>SUMPRODUCT(Belegung[Flächenbedarf]*(J$1=Belegung[Komponente])*($H259&gt;=Belegung[Einlagerung])*(Belegung[Auslagerung]&gt;=$H259))</f>
        <v>0</v>
      </c>
      <c r="K259" s="9">
        <f>SUMPRODUCT(Belegung[Flächenbedarf]*(K$1=Belegung[Komponente])*($H259&gt;=Belegung[Einlagerung])*(Belegung[Auslagerung]&gt;=$H259))</f>
        <v>0</v>
      </c>
      <c r="L259" s="9">
        <f>SUMPRODUCT(Belegung[Flächenbedarf]*(L$1=Belegung[Komponente])*($H259&gt;=Belegung[Einlagerung])*(Belegung[Auslagerung]&gt;=$H259))</f>
        <v>0</v>
      </c>
      <c r="M259" s="9">
        <f>SUMPRODUCT(Belegung[Flächenbedarf]*(M$1=Belegung[Komponente])*($H259&gt;=Belegung[Einlagerung])*(Belegung[Auslagerung]&gt;=$H259))</f>
        <v>0</v>
      </c>
      <c r="N259" s="9">
        <f>SUMPRODUCT(Belegung[Flächenbedarf]*(N$1=Belegung[Komponente])*($H259&gt;=Belegung[Einlagerung])*(Belegung[Auslagerung]&gt;=$H259))</f>
        <v>0</v>
      </c>
      <c r="O259" s="9">
        <f>SUMPRODUCT(Belegung[Flächenbedarf]*(O$1=Belegung[Komponente])*($H259&gt;=Belegung[Einlagerung])*(Belegung[Auslagerung]&gt;=$H259))</f>
        <v>0</v>
      </c>
      <c r="P259" s="11">
        <f t="shared" ref="P259:P322" si="9">SUM(I259:O259)</f>
        <v>0</v>
      </c>
    </row>
    <row r="260" spans="8:16" x14ac:dyDescent="0.2">
      <c r="H260" s="13">
        <f t="shared" ref="H260:H323" si="10">H259+1</f>
        <v>42688</v>
      </c>
      <c r="I260" s="9">
        <f>SUMPRODUCT(Belegung[Flächenbedarf]*(I$1=Belegung[Komponente])*($H260&gt;=Belegung[Einlagerung])*(Belegung[Auslagerung]&gt;=$H260))</f>
        <v>0</v>
      </c>
      <c r="J260" s="9">
        <f>SUMPRODUCT(Belegung[Flächenbedarf]*(J$1=Belegung[Komponente])*($H260&gt;=Belegung[Einlagerung])*(Belegung[Auslagerung]&gt;=$H260))</f>
        <v>0</v>
      </c>
      <c r="K260" s="9">
        <f>SUMPRODUCT(Belegung[Flächenbedarf]*(K$1=Belegung[Komponente])*($H260&gt;=Belegung[Einlagerung])*(Belegung[Auslagerung]&gt;=$H260))</f>
        <v>0</v>
      </c>
      <c r="L260" s="9">
        <f>SUMPRODUCT(Belegung[Flächenbedarf]*(L$1=Belegung[Komponente])*($H260&gt;=Belegung[Einlagerung])*(Belegung[Auslagerung]&gt;=$H260))</f>
        <v>0</v>
      </c>
      <c r="M260" s="9">
        <f>SUMPRODUCT(Belegung[Flächenbedarf]*(M$1=Belegung[Komponente])*($H260&gt;=Belegung[Einlagerung])*(Belegung[Auslagerung]&gt;=$H260))</f>
        <v>0</v>
      </c>
      <c r="N260" s="9">
        <f>SUMPRODUCT(Belegung[Flächenbedarf]*(N$1=Belegung[Komponente])*($H260&gt;=Belegung[Einlagerung])*(Belegung[Auslagerung]&gt;=$H260))</f>
        <v>0</v>
      </c>
      <c r="O260" s="9">
        <f>SUMPRODUCT(Belegung[Flächenbedarf]*(O$1=Belegung[Komponente])*($H260&gt;=Belegung[Einlagerung])*(Belegung[Auslagerung]&gt;=$H260))</f>
        <v>0</v>
      </c>
      <c r="P260" s="11">
        <f t="shared" si="9"/>
        <v>0</v>
      </c>
    </row>
    <row r="261" spans="8:16" x14ac:dyDescent="0.2">
      <c r="H261" s="13">
        <f t="shared" si="10"/>
        <v>42689</v>
      </c>
      <c r="I261" s="9">
        <f>SUMPRODUCT(Belegung[Flächenbedarf]*(I$1=Belegung[Komponente])*($H261&gt;=Belegung[Einlagerung])*(Belegung[Auslagerung]&gt;=$H261))</f>
        <v>0</v>
      </c>
      <c r="J261" s="9">
        <f>SUMPRODUCT(Belegung[Flächenbedarf]*(J$1=Belegung[Komponente])*($H261&gt;=Belegung[Einlagerung])*(Belegung[Auslagerung]&gt;=$H261))</f>
        <v>0</v>
      </c>
      <c r="K261" s="9">
        <f>SUMPRODUCT(Belegung[Flächenbedarf]*(K$1=Belegung[Komponente])*($H261&gt;=Belegung[Einlagerung])*(Belegung[Auslagerung]&gt;=$H261))</f>
        <v>0</v>
      </c>
      <c r="L261" s="9">
        <f>SUMPRODUCT(Belegung[Flächenbedarf]*(L$1=Belegung[Komponente])*($H261&gt;=Belegung[Einlagerung])*(Belegung[Auslagerung]&gt;=$H261))</f>
        <v>0</v>
      </c>
      <c r="M261" s="9">
        <f>SUMPRODUCT(Belegung[Flächenbedarf]*(M$1=Belegung[Komponente])*($H261&gt;=Belegung[Einlagerung])*(Belegung[Auslagerung]&gt;=$H261))</f>
        <v>0</v>
      </c>
      <c r="N261" s="9">
        <f>SUMPRODUCT(Belegung[Flächenbedarf]*(N$1=Belegung[Komponente])*($H261&gt;=Belegung[Einlagerung])*(Belegung[Auslagerung]&gt;=$H261))</f>
        <v>0</v>
      </c>
      <c r="O261" s="9">
        <f>SUMPRODUCT(Belegung[Flächenbedarf]*(O$1=Belegung[Komponente])*($H261&gt;=Belegung[Einlagerung])*(Belegung[Auslagerung]&gt;=$H261))</f>
        <v>0</v>
      </c>
      <c r="P261" s="11">
        <f t="shared" si="9"/>
        <v>0</v>
      </c>
    </row>
    <row r="262" spans="8:16" x14ac:dyDescent="0.2">
      <c r="H262" s="13">
        <f t="shared" si="10"/>
        <v>42690</v>
      </c>
      <c r="I262" s="9">
        <f>SUMPRODUCT(Belegung[Flächenbedarf]*(I$1=Belegung[Komponente])*($H262&gt;=Belegung[Einlagerung])*(Belegung[Auslagerung]&gt;=$H262))</f>
        <v>0</v>
      </c>
      <c r="J262" s="9">
        <f>SUMPRODUCT(Belegung[Flächenbedarf]*(J$1=Belegung[Komponente])*($H262&gt;=Belegung[Einlagerung])*(Belegung[Auslagerung]&gt;=$H262))</f>
        <v>0</v>
      </c>
      <c r="K262" s="9">
        <f>SUMPRODUCT(Belegung[Flächenbedarf]*(K$1=Belegung[Komponente])*($H262&gt;=Belegung[Einlagerung])*(Belegung[Auslagerung]&gt;=$H262))</f>
        <v>0</v>
      </c>
      <c r="L262" s="9">
        <f>SUMPRODUCT(Belegung[Flächenbedarf]*(L$1=Belegung[Komponente])*($H262&gt;=Belegung[Einlagerung])*(Belegung[Auslagerung]&gt;=$H262))</f>
        <v>0</v>
      </c>
      <c r="M262" s="9">
        <f>SUMPRODUCT(Belegung[Flächenbedarf]*(M$1=Belegung[Komponente])*($H262&gt;=Belegung[Einlagerung])*(Belegung[Auslagerung]&gt;=$H262))</f>
        <v>0</v>
      </c>
      <c r="N262" s="9">
        <f>SUMPRODUCT(Belegung[Flächenbedarf]*(N$1=Belegung[Komponente])*($H262&gt;=Belegung[Einlagerung])*(Belegung[Auslagerung]&gt;=$H262))</f>
        <v>0</v>
      </c>
      <c r="O262" s="9">
        <f>SUMPRODUCT(Belegung[Flächenbedarf]*(O$1=Belegung[Komponente])*($H262&gt;=Belegung[Einlagerung])*(Belegung[Auslagerung]&gt;=$H262))</f>
        <v>0</v>
      </c>
      <c r="P262" s="11">
        <f t="shared" si="9"/>
        <v>0</v>
      </c>
    </row>
    <row r="263" spans="8:16" x14ac:dyDescent="0.2">
      <c r="H263" s="13">
        <f t="shared" si="10"/>
        <v>42691</v>
      </c>
      <c r="I263" s="9">
        <f>SUMPRODUCT(Belegung[Flächenbedarf]*(I$1=Belegung[Komponente])*($H263&gt;=Belegung[Einlagerung])*(Belegung[Auslagerung]&gt;=$H263))</f>
        <v>0</v>
      </c>
      <c r="J263" s="9">
        <f>SUMPRODUCT(Belegung[Flächenbedarf]*(J$1=Belegung[Komponente])*($H263&gt;=Belegung[Einlagerung])*(Belegung[Auslagerung]&gt;=$H263))</f>
        <v>0</v>
      </c>
      <c r="K263" s="9">
        <f>SUMPRODUCT(Belegung[Flächenbedarf]*(K$1=Belegung[Komponente])*($H263&gt;=Belegung[Einlagerung])*(Belegung[Auslagerung]&gt;=$H263))</f>
        <v>0</v>
      </c>
      <c r="L263" s="9">
        <f>SUMPRODUCT(Belegung[Flächenbedarf]*(L$1=Belegung[Komponente])*($H263&gt;=Belegung[Einlagerung])*(Belegung[Auslagerung]&gt;=$H263))</f>
        <v>0</v>
      </c>
      <c r="M263" s="9">
        <f>SUMPRODUCT(Belegung[Flächenbedarf]*(M$1=Belegung[Komponente])*($H263&gt;=Belegung[Einlagerung])*(Belegung[Auslagerung]&gt;=$H263))</f>
        <v>0</v>
      </c>
      <c r="N263" s="9">
        <f>SUMPRODUCT(Belegung[Flächenbedarf]*(N$1=Belegung[Komponente])*($H263&gt;=Belegung[Einlagerung])*(Belegung[Auslagerung]&gt;=$H263))</f>
        <v>0</v>
      </c>
      <c r="O263" s="9">
        <f>SUMPRODUCT(Belegung[Flächenbedarf]*(O$1=Belegung[Komponente])*($H263&gt;=Belegung[Einlagerung])*(Belegung[Auslagerung]&gt;=$H263))</f>
        <v>0</v>
      </c>
      <c r="P263" s="11">
        <f t="shared" si="9"/>
        <v>0</v>
      </c>
    </row>
    <row r="264" spans="8:16" x14ac:dyDescent="0.2">
      <c r="H264" s="13">
        <f t="shared" si="10"/>
        <v>42692</v>
      </c>
      <c r="I264" s="9">
        <f>SUMPRODUCT(Belegung[Flächenbedarf]*(I$1=Belegung[Komponente])*($H264&gt;=Belegung[Einlagerung])*(Belegung[Auslagerung]&gt;=$H264))</f>
        <v>0</v>
      </c>
      <c r="J264" s="9">
        <f>SUMPRODUCT(Belegung[Flächenbedarf]*(J$1=Belegung[Komponente])*($H264&gt;=Belegung[Einlagerung])*(Belegung[Auslagerung]&gt;=$H264))</f>
        <v>0</v>
      </c>
      <c r="K264" s="9">
        <f>SUMPRODUCT(Belegung[Flächenbedarf]*(K$1=Belegung[Komponente])*($H264&gt;=Belegung[Einlagerung])*(Belegung[Auslagerung]&gt;=$H264))</f>
        <v>0</v>
      </c>
      <c r="L264" s="9">
        <f>SUMPRODUCT(Belegung[Flächenbedarf]*(L$1=Belegung[Komponente])*($H264&gt;=Belegung[Einlagerung])*(Belegung[Auslagerung]&gt;=$H264))</f>
        <v>0</v>
      </c>
      <c r="M264" s="9">
        <f>SUMPRODUCT(Belegung[Flächenbedarf]*(M$1=Belegung[Komponente])*($H264&gt;=Belegung[Einlagerung])*(Belegung[Auslagerung]&gt;=$H264))</f>
        <v>0</v>
      </c>
      <c r="N264" s="9">
        <f>SUMPRODUCT(Belegung[Flächenbedarf]*(N$1=Belegung[Komponente])*($H264&gt;=Belegung[Einlagerung])*(Belegung[Auslagerung]&gt;=$H264))</f>
        <v>0</v>
      </c>
      <c r="O264" s="9">
        <f>SUMPRODUCT(Belegung[Flächenbedarf]*(O$1=Belegung[Komponente])*($H264&gt;=Belegung[Einlagerung])*(Belegung[Auslagerung]&gt;=$H264))</f>
        <v>0</v>
      </c>
      <c r="P264" s="11">
        <f t="shared" si="9"/>
        <v>0</v>
      </c>
    </row>
    <row r="265" spans="8:16" x14ac:dyDescent="0.2">
      <c r="H265" s="13">
        <f t="shared" si="10"/>
        <v>42693</v>
      </c>
      <c r="I265" s="9">
        <f>SUMPRODUCT(Belegung[Flächenbedarf]*(I$1=Belegung[Komponente])*($H265&gt;=Belegung[Einlagerung])*(Belegung[Auslagerung]&gt;=$H265))</f>
        <v>0</v>
      </c>
      <c r="J265" s="9">
        <f>SUMPRODUCT(Belegung[Flächenbedarf]*(J$1=Belegung[Komponente])*($H265&gt;=Belegung[Einlagerung])*(Belegung[Auslagerung]&gt;=$H265))</f>
        <v>0</v>
      </c>
      <c r="K265" s="9">
        <f>SUMPRODUCT(Belegung[Flächenbedarf]*(K$1=Belegung[Komponente])*($H265&gt;=Belegung[Einlagerung])*(Belegung[Auslagerung]&gt;=$H265))</f>
        <v>0</v>
      </c>
      <c r="L265" s="9">
        <f>SUMPRODUCT(Belegung[Flächenbedarf]*(L$1=Belegung[Komponente])*($H265&gt;=Belegung[Einlagerung])*(Belegung[Auslagerung]&gt;=$H265))</f>
        <v>0</v>
      </c>
      <c r="M265" s="9">
        <f>SUMPRODUCT(Belegung[Flächenbedarf]*(M$1=Belegung[Komponente])*($H265&gt;=Belegung[Einlagerung])*(Belegung[Auslagerung]&gt;=$H265))</f>
        <v>0</v>
      </c>
      <c r="N265" s="9">
        <f>SUMPRODUCT(Belegung[Flächenbedarf]*(N$1=Belegung[Komponente])*($H265&gt;=Belegung[Einlagerung])*(Belegung[Auslagerung]&gt;=$H265))</f>
        <v>0</v>
      </c>
      <c r="O265" s="9">
        <f>SUMPRODUCT(Belegung[Flächenbedarf]*(O$1=Belegung[Komponente])*($H265&gt;=Belegung[Einlagerung])*(Belegung[Auslagerung]&gt;=$H265))</f>
        <v>0</v>
      </c>
      <c r="P265" s="11">
        <f t="shared" si="9"/>
        <v>0</v>
      </c>
    </row>
    <row r="266" spans="8:16" x14ac:dyDescent="0.2">
      <c r="H266" s="13">
        <f t="shared" si="10"/>
        <v>42694</v>
      </c>
      <c r="I266" s="9">
        <f>SUMPRODUCT(Belegung[Flächenbedarf]*(I$1=Belegung[Komponente])*($H266&gt;=Belegung[Einlagerung])*(Belegung[Auslagerung]&gt;=$H266))</f>
        <v>0</v>
      </c>
      <c r="J266" s="9">
        <f>SUMPRODUCT(Belegung[Flächenbedarf]*(J$1=Belegung[Komponente])*($H266&gt;=Belegung[Einlagerung])*(Belegung[Auslagerung]&gt;=$H266))</f>
        <v>0</v>
      </c>
      <c r="K266" s="9">
        <f>SUMPRODUCT(Belegung[Flächenbedarf]*(K$1=Belegung[Komponente])*($H266&gt;=Belegung[Einlagerung])*(Belegung[Auslagerung]&gt;=$H266))</f>
        <v>0</v>
      </c>
      <c r="L266" s="9">
        <f>SUMPRODUCT(Belegung[Flächenbedarf]*(L$1=Belegung[Komponente])*($H266&gt;=Belegung[Einlagerung])*(Belegung[Auslagerung]&gt;=$H266))</f>
        <v>0</v>
      </c>
      <c r="M266" s="9">
        <f>SUMPRODUCT(Belegung[Flächenbedarf]*(M$1=Belegung[Komponente])*($H266&gt;=Belegung[Einlagerung])*(Belegung[Auslagerung]&gt;=$H266))</f>
        <v>0</v>
      </c>
      <c r="N266" s="9">
        <f>SUMPRODUCT(Belegung[Flächenbedarf]*(N$1=Belegung[Komponente])*($H266&gt;=Belegung[Einlagerung])*(Belegung[Auslagerung]&gt;=$H266))</f>
        <v>0</v>
      </c>
      <c r="O266" s="9">
        <f>SUMPRODUCT(Belegung[Flächenbedarf]*(O$1=Belegung[Komponente])*($H266&gt;=Belegung[Einlagerung])*(Belegung[Auslagerung]&gt;=$H266))</f>
        <v>0</v>
      </c>
      <c r="P266" s="11">
        <f t="shared" si="9"/>
        <v>0</v>
      </c>
    </row>
    <row r="267" spans="8:16" x14ac:dyDescent="0.2">
      <c r="H267" s="13">
        <f t="shared" si="10"/>
        <v>42695</v>
      </c>
      <c r="I267" s="9">
        <f>SUMPRODUCT(Belegung[Flächenbedarf]*(I$1=Belegung[Komponente])*($H267&gt;=Belegung[Einlagerung])*(Belegung[Auslagerung]&gt;=$H267))</f>
        <v>0</v>
      </c>
      <c r="J267" s="9">
        <f>SUMPRODUCT(Belegung[Flächenbedarf]*(J$1=Belegung[Komponente])*($H267&gt;=Belegung[Einlagerung])*(Belegung[Auslagerung]&gt;=$H267))</f>
        <v>0</v>
      </c>
      <c r="K267" s="9">
        <f>SUMPRODUCT(Belegung[Flächenbedarf]*(K$1=Belegung[Komponente])*($H267&gt;=Belegung[Einlagerung])*(Belegung[Auslagerung]&gt;=$H267))</f>
        <v>0</v>
      </c>
      <c r="L267" s="9">
        <f>SUMPRODUCT(Belegung[Flächenbedarf]*(L$1=Belegung[Komponente])*($H267&gt;=Belegung[Einlagerung])*(Belegung[Auslagerung]&gt;=$H267))</f>
        <v>0</v>
      </c>
      <c r="M267" s="9">
        <f>SUMPRODUCT(Belegung[Flächenbedarf]*(M$1=Belegung[Komponente])*($H267&gt;=Belegung[Einlagerung])*(Belegung[Auslagerung]&gt;=$H267))</f>
        <v>0</v>
      </c>
      <c r="N267" s="9">
        <f>SUMPRODUCT(Belegung[Flächenbedarf]*(N$1=Belegung[Komponente])*($H267&gt;=Belegung[Einlagerung])*(Belegung[Auslagerung]&gt;=$H267))</f>
        <v>0</v>
      </c>
      <c r="O267" s="9">
        <f>SUMPRODUCT(Belegung[Flächenbedarf]*(O$1=Belegung[Komponente])*($H267&gt;=Belegung[Einlagerung])*(Belegung[Auslagerung]&gt;=$H267))</f>
        <v>0</v>
      </c>
      <c r="P267" s="11">
        <f t="shared" si="9"/>
        <v>0</v>
      </c>
    </row>
    <row r="268" spans="8:16" x14ac:dyDescent="0.2">
      <c r="H268" s="13">
        <f t="shared" si="10"/>
        <v>42696</v>
      </c>
      <c r="I268" s="9">
        <f>SUMPRODUCT(Belegung[Flächenbedarf]*(I$1=Belegung[Komponente])*($H268&gt;=Belegung[Einlagerung])*(Belegung[Auslagerung]&gt;=$H268))</f>
        <v>0</v>
      </c>
      <c r="J268" s="9">
        <f>SUMPRODUCT(Belegung[Flächenbedarf]*(J$1=Belegung[Komponente])*($H268&gt;=Belegung[Einlagerung])*(Belegung[Auslagerung]&gt;=$H268))</f>
        <v>0</v>
      </c>
      <c r="K268" s="9">
        <f>SUMPRODUCT(Belegung[Flächenbedarf]*(K$1=Belegung[Komponente])*($H268&gt;=Belegung[Einlagerung])*(Belegung[Auslagerung]&gt;=$H268))</f>
        <v>0</v>
      </c>
      <c r="L268" s="9">
        <f>SUMPRODUCT(Belegung[Flächenbedarf]*(L$1=Belegung[Komponente])*($H268&gt;=Belegung[Einlagerung])*(Belegung[Auslagerung]&gt;=$H268))</f>
        <v>0</v>
      </c>
      <c r="M268" s="9">
        <f>SUMPRODUCT(Belegung[Flächenbedarf]*(M$1=Belegung[Komponente])*($H268&gt;=Belegung[Einlagerung])*(Belegung[Auslagerung]&gt;=$H268))</f>
        <v>0</v>
      </c>
      <c r="N268" s="9">
        <f>SUMPRODUCT(Belegung[Flächenbedarf]*(N$1=Belegung[Komponente])*($H268&gt;=Belegung[Einlagerung])*(Belegung[Auslagerung]&gt;=$H268))</f>
        <v>0</v>
      </c>
      <c r="O268" s="9">
        <f>SUMPRODUCT(Belegung[Flächenbedarf]*(O$1=Belegung[Komponente])*($H268&gt;=Belegung[Einlagerung])*(Belegung[Auslagerung]&gt;=$H268))</f>
        <v>0</v>
      </c>
      <c r="P268" s="11">
        <f t="shared" si="9"/>
        <v>0</v>
      </c>
    </row>
    <row r="269" spans="8:16" x14ac:dyDescent="0.2">
      <c r="H269" s="13">
        <f t="shared" si="10"/>
        <v>42697</v>
      </c>
      <c r="I269" s="9">
        <f>SUMPRODUCT(Belegung[Flächenbedarf]*(I$1=Belegung[Komponente])*($H269&gt;=Belegung[Einlagerung])*(Belegung[Auslagerung]&gt;=$H269))</f>
        <v>0</v>
      </c>
      <c r="J269" s="9">
        <f>SUMPRODUCT(Belegung[Flächenbedarf]*(J$1=Belegung[Komponente])*($H269&gt;=Belegung[Einlagerung])*(Belegung[Auslagerung]&gt;=$H269))</f>
        <v>0</v>
      </c>
      <c r="K269" s="9">
        <f>SUMPRODUCT(Belegung[Flächenbedarf]*(K$1=Belegung[Komponente])*($H269&gt;=Belegung[Einlagerung])*(Belegung[Auslagerung]&gt;=$H269))</f>
        <v>0</v>
      </c>
      <c r="L269" s="9">
        <f>SUMPRODUCT(Belegung[Flächenbedarf]*(L$1=Belegung[Komponente])*($H269&gt;=Belegung[Einlagerung])*(Belegung[Auslagerung]&gt;=$H269))</f>
        <v>0</v>
      </c>
      <c r="M269" s="9">
        <f>SUMPRODUCT(Belegung[Flächenbedarf]*(M$1=Belegung[Komponente])*($H269&gt;=Belegung[Einlagerung])*(Belegung[Auslagerung]&gt;=$H269))</f>
        <v>0</v>
      </c>
      <c r="N269" s="9">
        <f>SUMPRODUCT(Belegung[Flächenbedarf]*(N$1=Belegung[Komponente])*($H269&gt;=Belegung[Einlagerung])*(Belegung[Auslagerung]&gt;=$H269))</f>
        <v>0</v>
      </c>
      <c r="O269" s="9">
        <f>SUMPRODUCT(Belegung[Flächenbedarf]*(O$1=Belegung[Komponente])*($H269&gt;=Belegung[Einlagerung])*(Belegung[Auslagerung]&gt;=$H269))</f>
        <v>0</v>
      </c>
      <c r="P269" s="11">
        <f t="shared" si="9"/>
        <v>0</v>
      </c>
    </row>
    <row r="270" spans="8:16" x14ac:dyDescent="0.2">
      <c r="H270" s="13">
        <f t="shared" si="10"/>
        <v>42698</v>
      </c>
      <c r="I270" s="9">
        <f>SUMPRODUCT(Belegung[Flächenbedarf]*(I$1=Belegung[Komponente])*($H270&gt;=Belegung[Einlagerung])*(Belegung[Auslagerung]&gt;=$H270))</f>
        <v>0</v>
      </c>
      <c r="J270" s="9">
        <f>SUMPRODUCT(Belegung[Flächenbedarf]*(J$1=Belegung[Komponente])*($H270&gt;=Belegung[Einlagerung])*(Belegung[Auslagerung]&gt;=$H270))</f>
        <v>0</v>
      </c>
      <c r="K270" s="9">
        <f>SUMPRODUCT(Belegung[Flächenbedarf]*(K$1=Belegung[Komponente])*($H270&gt;=Belegung[Einlagerung])*(Belegung[Auslagerung]&gt;=$H270))</f>
        <v>0</v>
      </c>
      <c r="L270" s="9">
        <f>SUMPRODUCT(Belegung[Flächenbedarf]*(L$1=Belegung[Komponente])*($H270&gt;=Belegung[Einlagerung])*(Belegung[Auslagerung]&gt;=$H270))</f>
        <v>0</v>
      </c>
      <c r="M270" s="9">
        <f>SUMPRODUCT(Belegung[Flächenbedarf]*(M$1=Belegung[Komponente])*($H270&gt;=Belegung[Einlagerung])*(Belegung[Auslagerung]&gt;=$H270))</f>
        <v>0</v>
      </c>
      <c r="N270" s="9">
        <f>SUMPRODUCT(Belegung[Flächenbedarf]*(N$1=Belegung[Komponente])*($H270&gt;=Belegung[Einlagerung])*(Belegung[Auslagerung]&gt;=$H270))</f>
        <v>0</v>
      </c>
      <c r="O270" s="9">
        <f>SUMPRODUCT(Belegung[Flächenbedarf]*(O$1=Belegung[Komponente])*($H270&gt;=Belegung[Einlagerung])*(Belegung[Auslagerung]&gt;=$H270))</f>
        <v>0</v>
      </c>
      <c r="P270" s="11">
        <f t="shared" si="9"/>
        <v>0</v>
      </c>
    </row>
    <row r="271" spans="8:16" x14ac:dyDescent="0.2">
      <c r="H271" s="13">
        <f t="shared" si="10"/>
        <v>42699</v>
      </c>
      <c r="I271" s="9">
        <f>SUMPRODUCT(Belegung[Flächenbedarf]*(I$1=Belegung[Komponente])*($H271&gt;=Belegung[Einlagerung])*(Belegung[Auslagerung]&gt;=$H271))</f>
        <v>0</v>
      </c>
      <c r="J271" s="9">
        <f>SUMPRODUCT(Belegung[Flächenbedarf]*(J$1=Belegung[Komponente])*($H271&gt;=Belegung[Einlagerung])*(Belegung[Auslagerung]&gt;=$H271))</f>
        <v>0</v>
      </c>
      <c r="K271" s="9">
        <f>SUMPRODUCT(Belegung[Flächenbedarf]*(K$1=Belegung[Komponente])*($H271&gt;=Belegung[Einlagerung])*(Belegung[Auslagerung]&gt;=$H271))</f>
        <v>0</v>
      </c>
      <c r="L271" s="9">
        <f>SUMPRODUCT(Belegung[Flächenbedarf]*(L$1=Belegung[Komponente])*($H271&gt;=Belegung[Einlagerung])*(Belegung[Auslagerung]&gt;=$H271))</f>
        <v>0</v>
      </c>
      <c r="M271" s="9">
        <f>SUMPRODUCT(Belegung[Flächenbedarf]*(M$1=Belegung[Komponente])*($H271&gt;=Belegung[Einlagerung])*(Belegung[Auslagerung]&gt;=$H271))</f>
        <v>0</v>
      </c>
      <c r="N271" s="9">
        <f>SUMPRODUCT(Belegung[Flächenbedarf]*(N$1=Belegung[Komponente])*($H271&gt;=Belegung[Einlagerung])*(Belegung[Auslagerung]&gt;=$H271))</f>
        <v>0</v>
      </c>
      <c r="O271" s="9">
        <f>SUMPRODUCT(Belegung[Flächenbedarf]*(O$1=Belegung[Komponente])*($H271&gt;=Belegung[Einlagerung])*(Belegung[Auslagerung]&gt;=$H271))</f>
        <v>0</v>
      </c>
      <c r="P271" s="11">
        <f t="shared" si="9"/>
        <v>0</v>
      </c>
    </row>
    <row r="272" spans="8:16" x14ac:dyDescent="0.2">
      <c r="H272" s="13">
        <f t="shared" si="10"/>
        <v>42700</v>
      </c>
      <c r="I272" s="9">
        <f>SUMPRODUCT(Belegung[Flächenbedarf]*(I$1=Belegung[Komponente])*($H272&gt;=Belegung[Einlagerung])*(Belegung[Auslagerung]&gt;=$H272))</f>
        <v>0</v>
      </c>
      <c r="J272" s="9">
        <f>SUMPRODUCT(Belegung[Flächenbedarf]*(J$1=Belegung[Komponente])*($H272&gt;=Belegung[Einlagerung])*(Belegung[Auslagerung]&gt;=$H272))</f>
        <v>0</v>
      </c>
      <c r="K272" s="9">
        <f>SUMPRODUCT(Belegung[Flächenbedarf]*(K$1=Belegung[Komponente])*($H272&gt;=Belegung[Einlagerung])*(Belegung[Auslagerung]&gt;=$H272))</f>
        <v>0</v>
      </c>
      <c r="L272" s="9">
        <f>SUMPRODUCT(Belegung[Flächenbedarf]*(L$1=Belegung[Komponente])*($H272&gt;=Belegung[Einlagerung])*(Belegung[Auslagerung]&gt;=$H272))</f>
        <v>0</v>
      </c>
      <c r="M272" s="9">
        <f>SUMPRODUCT(Belegung[Flächenbedarf]*(M$1=Belegung[Komponente])*($H272&gt;=Belegung[Einlagerung])*(Belegung[Auslagerung]&gt;=$H272))</f>
        <v>0</v>
      </c>
      <c r="N272" s="9">
        <f>SUMPRODUCT(Belegung[Flächenbedarf]*(N$1=Belegung[Komponente])*($H272&gt;=Belegung[Einlagerung])*(Belegung[Auslagerung]&gt;=$H272))</f>
        <v>0</v>
      </c>
      <c r="O272" s="9">
        <f>SUMPRODUCT(Belegung[Flächenbedarf]*(O$1=Belegung[Komponente])*($H272&gt;=Belegung[Einlagerung])*(Belegung[Auslagerung]&gt;=$H272))</f>
        <v>0</v>
      </c>
      <c r="P272" s="11">
        <f t="shared" si="9"/>
        <v>0</v>
      </c>
    </row>
    <row r="273" spans="8:16" x14ac:dyDescent="0.2">
      <c r="H273" s="13">
        <f t="shared" si="10"/>
        <v>42701</v>
      </c>
      <c r="I273" s="9">
        <f>SUMPRODUCT(Belegung[Flächenbedarf]*(I$1=Belegung[Komponente])*($H273&gt;=Belegung[Einlagerung])*(Belegung[Auslagerung]&gt;=$H273))</f>
        <v>0</v>
      </c>
      <c r="J273" s="9">
        <f>SUMPRODUCT(Belegung[Flächenbedarf]*(J$1=Belegung[Komponente])*($H273&gt;=Belegung[Einlagerung])*(Belegung[Auslagerung]&gt;=$H273))</f>
        <v>0</v>
      </c>
      <c r="K273" s="9">
        <f>SUMPRODUCT(Belegung[Flächenbedarf]*(K$1=Belegung[Komponente])*($H273&gt;=Belegung[Einlagerung])*(Belegung[Auslagerung]&gt;=$H273))</f>
        <v>0</v>
      </c>
      <c r="L273" s="9">
        <f>SUMPRODUCT(Belegung[Flächenbedarf]*(L$1=Belegung[Komponente])*($H273&gt;=Belegung[Einlagerung])*(Belegung[Auslagerung]&gt;=$H273))</f>
        <v>0</v>
      </c>
      <c r="M273" s="9">
        <f>SUMPRODUCT(Belegung[Flächenbedarf]*(M$1=Belegung[Komponente])*($H273&gt;=Belegung[Einlagerung])*(Belegung[Auslagerung]&gt;=$H273))</f>
        <v>0</v>
      </c>
      <c r="N273" s="9">
        <f>SUMPRODUCT(Belegung[Flächenbedarf]*(N$1=Belegung[Komponente])*($H273&gt;=Belegung[Einlagerung])*(Belegung[Auslagerung]&gt;=$H273))</f>
        <v>0</v>
      </c>
      <c r="O273" s="9">
        <f>SUMPRODUCT(Belegung[Flächenbedarf]*(O$1=Belegung[Komponente])*($H273&gt;=Belegung[Einlagerung])*(Belegung[Auslagerung]&gt;=$H273))</f>
        <v>0</v>
      </c>
      <c r="P273" s="11">
        <f t="shared" si="9"/>
        <v>0</v>
      </c>
    </row>
    <row r="274" spans="8:16" x14ac:dyDescent="0.2">
      <c r="H274" s="13">
        <f t="shared" si="10"/>
        <v>42702</v>
      </c>
      <c r="I274" s="9">
        <f>SUMPRODUCT(Belegung[Flächenbedarf]*(I$1=Belegung[Komponente])*($H274&gt;=Belegung[Einlagerung])*(Belegung[Auslagerung]&gt;=$H274))</f>
        <v>0</v>
      </c>
      <c r="J274" s="9">
        <f>SUMPRODUCT(Belegung[Flächenbedarf]*(J$1=Belegung[Komponente])*($H274&gt;=Belegung[Einlagerung])*(Belegung[Auslagerung]&gt;=$H274))</f>
        <v>0</v>
      </c>
      <c r="K274" s="9">
        <f>SUMPRODUCT(Belegung[Flächenbedarf]*(K$1=Belegung[Komponente])*($H274&gt;=Belegung[Einlagerung])*(Belegung[Auslagerung]&gt;=$H274))</f>
        <v>0</v>
      </c>
      <c r="L274" s="9">
        <f>SUMPRODUCT(Belegung[Flächenbedarf]*(L$1=Belegung[Komponente])*($H274&gt;=Belegung[Einlagerung])*(Belegung[Auslagerung]&gt;=$H274))</f>
        <v>0</v>
      </c>
      <c r="M274" s="9">
        <f>SUMPRODUCT(Belegung[Flächenbedarf]*(M$1=Belegung[Komponente])*($H274&gt;=Belegung[Einlagerung])*(Belegung[Auslagerung]&gt;=$H274))</f>
        <v>0</v>
      </c>
      <c r="N274" s="9">
        <f>SUMPRODUCT(Belegung[Flächenbedarf]*(N$1=Belegung[Komponente])*($H274&gt;=Belegung[Einlagerung])*(Belegung[Auslagerung]&gt;=$H274))</f>
        <v>0</v>
      </c>
      <c r="O274" s="9">
        <f>SUMPRODUCT(Belegung[Flächenbedarf]*(O$1=Belegung[Komponente])*($H274&gt;=Belegung[Einlagerung])*(Belegung[Auslagerung]&gt;=$H274))</f>
        <v>0</v>
      </c>
      <c r="P274" s="11">
        <f t="shared" si="9"/>
        <v>0</v>
      </c>
    </row>
    <row r="275" spans="8:16" x14ac:dyDescent="0.2">
      <c r="H275" s="13">
        <f t="shared" si="10"/>
        <v>42703</v>
      </c>
      <c r="I275" s="9">
        <f>SUMPRODUCT(Belegung[Flächenbedarf]*(I$1=Belegung[Komponente])*($H275&gt;=Belegung[Einlagerung])*(Belegung[Auslagerung]&gt;=$H275))</f>
        <v>0</v>
      </c>
      <c r="J275" s="9">
        <f>SUMPRODUCT(Belegung[Flächenbedarf]*(J$1=Belegung[Komponente])*($H275&gt;=Belegung[Einlagerung])*(Belegung[Auslagerung]&gt;=$H275))</f>
        <v>0</v>
      </c>
      <c r="K275" s="9">
        <f>SUMPRODUCT(Belegung[Flächenbedarf]*(K$1=Belegung[Komponente])*($H275&gt;=Belegung[Einlagerung])*(Belegung[Auslagerung]&gt;=$H275))</f>
        <v>0</v>
      </c>
      <c r="L275" s="9">
        <f>SUMPRODUCT(Belegung[Flächenbedarf]*(L$1=Belegung[Komponente])*($H275&gt;=Belegung[Einlagerung])*(Belegung[Auslagerung]&gt;=$H275))</f>
        <v>0</v>
      </c>
      <c r="M275" s="9">
        <f>SUMPRODUCT(Belegung[Flächenbedarf]*(M$1=Belegung[Komponente])*($H275&gt;=Belegung[Einlagerung])*(Belegung[Auslagerung]&gt;=$H275))</f>
        <v>0</v>
      </c>
      <c r="N275" s="9">
        <f>SUMPRODUCT(Belegung[Flächenbedarf]*(N$1=Belegung[Komponente])*($H275&gt;=Belegung[Einlagerung])*(Belegung[Auslagerung]&gt;=$H275))</f>
        <v>0</v>
      </c>
      <c r="O275" s="9">
        <f>SUMPRODUCT(Belegung[Flächenbedarf]*(O$1=Belegung[Komponente])*($H275&gt;=Belegung[Einlagerung])*(Belegung[Auslagerung]&gt;=$H275))</f>
        <v>0</v>
      </c>
      <c r="P275" s="11">
        <f t="shared" si="9"/>
        <v>0</v>
      </c>
    </row>
    <row r="276" spans="8:16" x14ac:dyDescent="0.2">
      <c r="H276" s="13">
        <f t="shared" si="10"/>
        <v>42704</v>
      </c>
      <c r="I276" s="9">
        <f>SUMPRODUCT(Belegung[Flächenbedarf]*(I$1=Belegung[Komponente])*($H276&gt;=Belegung[Einlagerung])*(Belegung[Auslagerung]&gt;=$H276))</f>
        <v>0</v>
      </c>
      <c r="J276" s="9">
        <f>SUMPRODUCT(Belegung[Flächenbedarf]*(J$1=Belegung[Komponente])*($H276&gt;=Belegung[Einlagerung])*(Belegung[Auslagerung]&gt;=$H276))</f>
        <v>0</v>
      </c>
      <c r="K276" s="9">
        <f>SUMPRODUCT(Belegung[Flächenbedarf]*(K$1=Belegung[Komponente])*($H276&gt;=Belegung[Einlagerung])*(Belegung[Auslagerung]&gt;=$H276))</f>
        <v>0</v>
      </c>
      <c r="L276" s="9">
        <f>SUMPRODUCT(Belegung[Flächenbedarf]*(L$1=Belegung[Komponente])*($H276&gt;=Belegung[Einlagerung])*(Belegung[Auslagerung]&gt;=$H276))</f>
        <v>0</v>
      </c>
      <c r="M276" s="9">
        <f>SUMPRODUCT(Belegung[Flächenbedarf]*(M$1=Belegung[Komponente])*($H276&gt;=Belegung[Einlagerung])*(Belegung[Auslagerung]&gt;=$H276))</f>
        <v>0</v>
      </c>
      <c r="N276" s="9">
        <f>SUMPRODUCT(Belegung[Flächenbedarf]*(N$1=Belegung[Komponente])*($H276&gt;=Belegung[Einlagerung])*(Belegung[Auslagerung]&gt;=$H276))</f>
        <v>0</v>
      </c>
      <c r="O276" s="9">
        <f>SUMPRODUCT(Belegung[Flächenbedarf]*(O$1=Belegung[Komponente])*($H276&gt;=Belegung[Einlagerung])*(Belegung[Auslagerung]&gt;=$H276))</f>
        <v>0</v>
      </c>
      <c r="P276" s="11">
        <f t="shared" si="9"/>
        <v>0</v>
      </c>
    </row>
    <row r="277" spans="8:16" x14ac:dyDescent="0.2">
      <c r="H277" s="13">
        <f t="shared" si="10"/>
        <v>42705</v>
      </c>
      <c r="I277" s="9">
        <f>SUMPRODUCT(Belegung[Flächenbedarf]*(I$1=Belegung[Komponente])*($H277&gt;=Belegung[Einlagerung])*(Belegung[Auslagerung]&gt;=$H277))</f>
        <v>0</v>
      </c>
      <c r="J277" s="9">
        <f>SUMPRODUCT(Belegung[Flächenbedarf]*(J$1=Belegung[Komponente])*($H277&gt;=Belegung[Einlagerung])*(Belegung[Auslagerung]&gt;=$H277))</f>
        <v>0</v>
      </c>
      <c r="K277" s="9">
        <f>SUMPRODUCT(Belegung[Flächenbedarf]*(K$1=Belegung[Komponente])*($H277&gt;=Belegung[Einlagerung])*(Belegung[Auslagerung]&gt;=$H277))</f>
        <v>0</v>
      </c>
      <c r="L277" s="9">
        <f>SUMPRODUCT(Belegung[Flächenbedarf]*(L$1=Belegung[Komponente])*($H277&gt;=Belegung[Einlagerung])*(Belegung[Auslagerung]&gt;=$H277))</f>
        <v>0</v>
      </c>
      <c r="M277" s="9">
        <f>SUMPRODUCT(Belegung[Flächenbedarf]*(M$1=Belegung[Komponente])*($H277&gt;=Belegung[Einlagerung])*(Belegung[Auslagerung]&gt;=$H277))</f>
        <v>0</v>
      </c>
      <c r="N277" s="9">
        <f>SUMPRODUCT(Belegung[Flächenbedarf]*(N$1=Belegung[Komponente])*($H277&gt;=Belegung[Einlagerung])*(Belegung[Auslagerung]&gt;=$H277))</f>
        <v>0</v>
      </c>
      <c r="O277" s="9">
        <f>SUMPRODUCT(Belegung[Flächenbedarf]*(O$1=Belegung[Komponente])*($H277&gt;=Belegung[Einlagerung])*(Belegung[Auslagerung]&gt;=$H277))</f>
        <v>0</v>
      </c>
      <c r="P277" s="11">
        <f t="shared" si="9"/>
        <v>0</v>
      </c>
    </row>
    <row r="278" spans="8:16" x14ac:dyDescent="0.2">
      <c r="H278" s="13">
        <f t="shared" si="10"/>
        <v>42706</v>
      </c>
      <c r="I278" s="9">
        <f>SUMPRODUCT(Belegung[Flächenbedarf]*(I$1=Belegung[Komponente])*($H278&gt;=Belegung[Einlagerung])*(Belegung[Auslagerung]&gt;=$H278))</f>
        <v>0</v>
      </c>
      <c r="J278" s="9">
        <f>SUMPRODUCT(Belegung[Flächenbedarf]*(J$1=Belegung[Komponente])*($H278&gt;=Belegung[Einlagerung])*(Belegung[Auslagerung]&gt;=$H278))</f>
        <v>0</v>
      </c>
      <c r="K278" s="9">
        <f>SUMPRODUCT(Belegung[Flächenbedarf]*(K$1=Belegung[Komponente])*($H278&gt;=Belegung[Einlagerung])*(Belegung[Auslagerung]&gt;=$H278))</f>
        <v>0</v>
      </c>
      <c r="L278" s="9">
        <f>SUMPRODUCT(Belegung[Flächenbedarf]*(L$1=Belegung[Komponente])*($H278&gt;=Belegung[Einlagerung])*(Belegung[Auslagerung]&gt;=$H278))</f>
        <v>0</v>
      </c>
      <c r="M278" s="9">
        <f>SUMPRODUCT(Belegung[Flächenbedarf]*(M$1=Belegung[Komponente])*($H278&gt;=Belegung[Einlagerung])*(Belegung[Auslagerung]&gt;=$H278))</f>
        <v>0</v>
      </c>
      <c r="N278" s="9">
        <f>SUMPRODUCT(Belegung[Flächenbedarf]*(N$1=Belegung[Komponente])*($H278&gt;=Belegung[Einlagerung])*(Belegung[Auslagerung]&gt;=$H278))</f>
        <v>0</v>
      </c>
      <c r="O278" s="9">
        <f>SUMPRODUCT(Belegung[Flächenbedarf]*(O$1=Belegung[Komponente])*($H278&gt;=Belegung[Einlagerung])*(Belegung[Auslagerung]&gt;=$H278))</f>
        <v>0</v>
      </c>
      <c r="P278" s="11">
        <f t="shared" si="9"/>
        <v>0</v>
      </c>
    </row>
    <row r="279" spans="8:16" x14ac:dyDescent="0.2">
      <c r="H279" s="13">
        <f t="shared" si="10"/>
        <v>42707</v>
      </c>
      <c r="I279" s="9">
        <f>SUMPRODUCT(Belegung[Flächenbedarf]*(I$1=Belegung[Komponente])*($H279&gt;=Belegung[Einlagerung])*(Belegung[Auslagerung]&gt;=$H279))</f>
        <v>0</v>
      </c>
      <c r="J279" s="9">
        <f>SUMPRODUCT(Belegung[Flächenbedarf]*(J$1=Belegung[Komponente])*($H279&gt;=Belegung[Einlagerung])*(Belegung[Auslagerung]&gt;=$H279))</f>
        <v>0</v>
      </c>
      <c r="K279" s="9">
        <f>SUMPRODUCT(Belegung[Flächenbedarf]*(K$1=Belegung[Komponente])*($H279&gt;=Belegung[Einlagerung])*(Belegung[Auslagerung]&gt;=$H279))</f>
        <v>0</v>
      </c>
      <c r="L279" s="9">
        <f>SUMPRODUCT(Belegung[Flächenbedarf]*(L$1=Belegung[Komponente])*($H279&gt;=Belegung[Einlagerung])*(Belegung[Auslagerung]&gt;=$H279))</f>
        <v>0</v>
      </c>
      <c r="M279" s="9">
        <f>SUMPRODUCT(Belegung[Flächenbedarf]*(M$1=Belegung[Komponente])*($H279&gt;=Belegung[Einlagerung])*(Belegung[Auslagerung]&gt;=$H279))</f>
        <v>0</v>
      </c>
      <c r="N279" s="9">
        <f>SUMPRODUCT(Belegung[Flächenbedarf]*(N$1=Belegung[Komponente])*($H279&gt;=Belegung[Einlagerung])*(Belegung[Auslagerung]&gt;=$H279))</f>
        <v>0</v>
      </c>
      <c r="O279" s="9">
        <f>SUMPRODUCT(Belegung[Flächenbedarf]*(O$1=Belegung[Komponente])*($H279&gt;=Belegung[Einlagerung])*(Belegung[Auslagerung]&gt;=$H279))</f>
        <v>0</v>
      </c>
      <c r="P279" s="11">
        <f t="shared" si="9"/>
        <v>0</v>
      </c>
    </row>
    <row r="280" spans="8:16" x14ac:dyDescent="0.2">
      <c r="H280" s="13">
        <f t="shared" si="10"/>
        <v>42708</v>
      </c>
      <c r="I280" s="9">
        <f>SUMPRODUCT(Belegung[Flächenbedarf]*(I$1=Belegung[Komponente])*($H280&gt;=Belegung[Einlagerung])*(Belegung[Auslagerung]&gt;=$H280))</f>
        <v>0</v>
      </c>
      <c r="J280" s="9">
        <f>SUMPRODUCT(Belegung[Flächenbedarf]*(J$1=Belegung[Komponente])*($H280&gt;=Belegung[Einlagerung])*(Belegung[Auslagerung]&gt;=$H280))</f>
        <v>0</v>
      </c>
      <c r="K280" s="9">
        <f>SUMPRODUCT(Belegung[Flächenbedarf]*(K$1=Belegung[Komponente])*($H280&gt;=Belegung[Einlagerung])*(Belegung[Auslagerung]&gt;=$H280))</f>
        <v>0</v>
      </c>
      <c r="L280" s="9">
        <f>SUMPRODUCT(Belegung[Flächenbedarf]*(L$1=Belegung[Komponente])*($H280&gt;=Belegung[Einlagerung])*(Belegung[Auslagerung]&gt;=$H280))</f>
        <v>0</v>
      </c>
      <c r="M280" s="9">
        <f>SUMPRODUCT(Belegung[Flächenbedarf]*(M$1=Belegung[Komponente])*($H280&gt;=Belegung[Einlagerung])*(Belegung[Auslagerung]&gt;=$H280))</f>
        <v>0</v>
      </c>
      <c r="N280" s="9">
        <f>SUMPRODUCT(Belegung[Flächenbedarf]*(N$1=Belegung[Komponente])*($H280&gt;=Belegung[Einlagerung])*(Belegung[Auslagerung]&gt;=$H280))</f>
        <v>0</v>
      </c>
      <c r="O280" s="9">
        <f>SUMPRODUCT(Belegung[Flächenbedarf]*(O$1=Belegung[Komponente])*($H280&gt;=Belegung[Einlagerung])*(Belegung[Auslagerung]&gt;=$H280))</f>
        <v>0</v>
      </c>
      <c r="P280" s="11">
        <f t="shared" si="9"/>
        <v>0</v>
      </c>
    </row>
    <row r="281" spans="8:16" x14ac:dyDescent="0.2">
      <c r="H281" s="13">
        <f t="shared" si="10"/>
        <v>42709</v>
      </c>
      <c r="I281" s="9">
        <f>SUMPRODUCT(Belegung[Flächenbedarf]*(I$1=Belegung[Komponente])*($H281&gt;=Belegung[Einlagerung])*(Belegung[Auslagerung]&gt;=$H281))</f>
        <v>0</v>
      </c>
      <c r="J281" s="9">
        <f>SUMPRODUCT(Belegung[Flächenbedarf]*(J$1=Belegung[Komponente])*($H281&gt;=Belegung[Einlagerung])*(Belegung[Auslagerung]&gt;=$H281))</f>
        <v>0</v>
      </c>
      <c r="K281" s="9">
        <f>SUMPRODUCT(Belegung[Flächenbedarf]*(K$1=Belegung[Komponente])*($H281&gt;=Belegung[Einlagerung])*(Belegung[Auslagerung]&gt;=$H281))</f>
        <v>0</v>
      </c>
      <c r="L281" s="9">
        <f>SUMPRODUCT(Belegung[Flächenbedarf]*(L$1=Belegung[Komponente])*($H281&gt;=Belegung[Einlagerung])*(Belegung[Auslagerung]&gt;=$H281))</f>
        <v>0</v>
      </c>
      <c r="M281" s="9">
        <f>SUMPRODUCT(Belegung[Flächenbedarf]*(M$1=Belegung[Komponente])*($H281&gt;=Belegung[Einlagerung])*(Belegung[Auslagerung]&gt;=$H281))</f>
        <v>0</v>
      </c>
      <c r="N281" s="9">
        <f>SUMPRODUCT(Belegung[Flächenbedarf]*(N$1=Belegung[Komponente])*($H281&gt;=Belegung[Einlagerung])*(Belegung[Auslagerung]&gt;=$H281))</f>
        <v>0</v>
      </c>
      <c r="O281" s="9">
        <f>SUMPRODUCT(Belegung[Flächenbedarf]*(O$1=Belegung[Komponente])*($H281&gt;=Belegung[Einlagerung])*(Belegung[Auslagerung]&gt;=$H281))</f>
        <v>0</v>
      </c>
      <c r="P281" s="11">
        <f t="shared" si="9"/>
        <v>0</v>
      </c>
    </row>
    <row r="282" spans="8:16" x14ac:dyDescent="0.2">
      <c r="H282" s="13">
        <f t="shared" si="10"/>
        <v>42710</v>
      </c>
      <c r="I282" s="9">
        <f>SUMPRODUCT(Belegung[Flächenbedarf]*(I$1=Belegung[Komponente])*($H282&gt;=Belegung[Einlagerung])*(Belegung[Auslagerung]&gt;=$H282))</f>
        <v>0</v>
      </c>
      <c r="J282" s="9">
        <f>SUMPRODUCT(Belegung[Flächenbedarf]*(J$1=Belegung[Komponente])*($H282&gt;=Belegung[Einlagerung])*(Belegung[Auslagerung]&gt;=$H282))</f>
        <v>0</v>
      </c>
      <c r="K282" s="9">
        <f>SUMPRODUCT(Belegung[Flächenbedarf]*(K$1=Belegung[Komponente])*($H282&gt;=Belegung[Einlagerung])*(Belegung[Auslagerung]&gt;=$H282))</f>
        <v>0</v>
      </c>
      <c r="L282" s="9">
        <f>SUMPRODUCT(Belegung[Flächenbedarf]*(L$1=Belegung[Komponente])*($H282&gt;=Belegung[Einlagerung])*(Belegung[Auslagerung]&gt;=$H282))</f>
        <v>0</v>
      </c>
      <c r="M282" s="9">
        <f>SUMPRODUCT(Belegung[Flächenbedarf]*(M$1=Belegung[Komponente])*($H282&gt;=Belegung[Einlagerung])*(Belegung[Auslagerung]&gt;=$H282))</f>
        <v>0</v>
      </c>
      <c r="N282" s="9">
        <f>SUMPRODUCT(Belegung[Flächenbedarf]*(N$1=Belegung[Komponente])*($H282&gt;=Belegung[Einlagerung])*(Belegung[Auslagerung]&gt;=$H282))</f>
        <v>0</v>
      </c>
      <c r="O282" s="9">
        <f>SUMPRODUCT(Belegung[Flächenbedarf]*(O$1=Belegung[Komponente])*($H282&gt;=Belegung[Einlagerung])*(Belegung[Auslagerung]&gt;=$H282))</f>
        <v>0</v>
      </c>
      <c r="P282" s="11">
        <f t="shared" si="9"/>
        <v>0</v>
      </c>
    </row>
    <row r="283" spans="8:16" x14ac:dyDescent="0.2">
      <c r="H283" s="13">
        <f t="shared" si="10"/>
        <v>42711</v>
      </c>
      <c r="I283" s="9">
        <f>SUMPRODUCT(Belegung[Flächenbedarf]*(I$1=Belegung[Komponente])*($H283&gt;=Belegung[Einlagerung])*(Belegung[Auslagerung]&gt;=$H283))</f>
        <v>0</v>
      </c>
      <c r="J283" s="9">
        <f>SUMPRODUCT(Belegung[Flächenbedarf]*(J$1=Belegung[Komponente])*($H283&gt;=Belegung[Einlagerung])*(Belegung[Auslagerung]&gt;=$H283))</f>
        <v>0</v>
      </c>
      <c r="K283" s="9">
        <f>SUMPRODUCT(Belegung[Flächenbedarf]*(K$1=Belegung[Komponente])*($H283&gt;=Belegung[Einlagerung])*(Belegung[Auslagerung]&gt;=$H283))</f>
        <v>0</v>
      </c>
      <c r="L283" s="9">
        <f>SUMPRODUCT(Belegung[Flächenbedarf]*(L$1=Belegung[Komponente])*($H283&gt;=Belegung[Einlagerung])*(Belegung[Auslagerung]&gt;=$H283))</f>
        <v>0</v>
      </c>
      <c r="M283" s="9">
        <f>SUMPRODUCT(Belegung[Flächenbedarf]*(M$1=Belegung[Komponente])*($H283&gt;=Belegung[Einlagerung])*(Belegung[Auslagerung]&gt;=$H283))</f>
        <v>0</v>
      </c>
      <c r="N283" s="9">
        <f>SUMPRODUCT(Belegung[Flächenbedarf]*(N$1=Belegung[Komponente])*($H283&gt;=Belegung[Einlagerung])*(Belegung[Auslagerung]&gt;=$H283))</f>
        <v>0</v>
      </c>
      <c r="O283" s="9">
        <f>SUMPRODUCT(Belegung[Flächenbedarf]*(O$1=Belegung[Komponente])*($H283&gt;=Belegung[Einlagerung])*(Belegung[Auslagerung]&gt;=$H283))</f>
        <v>0</v>
      </c>
      <c r="P283" s="11">
        <f t="shared" si="9"/>
        <v>0</v>
      </c>
    </row>
    <row r="284" spans="8:16" x14ac:dyDescent="0.2">
      <c r="H284" s="13">
        <f t="shared" si="10"/>
        <v>42712</v>
      </c>
      <c r="I284" s="9">
        <f>SUMPRODUCT(Belegung[Flächenbedarf]*(I$1=Belegung[Komponente])*($H284&gt;=Belegung[Einlagerung])*(Belegung[Auslagerung]&gt;=$H284))</f>
        <v>0</v>
      </c>
      <c r="J284" s="9">
        <f>SUMPRODUCT(Belegung[Flächenbedarf]*(J$1=Belegung[Komponente])*($H284&gt;=Belegung[Einlagerung])*(Belegung[Auslagerung]&gt;=$H284))</f>
        <v>0</v>
      </c>
      <c r="K284" s="9">
        <f>SUMPRODUCT(Belegung[Flächenbedarf]*(K$1=Belegung[Komponente])*($H284&gt;=Belegung[Einlagerung])*(Belegung[Auslagerung]&gt;=$H284))</f>
        <v>0</v>
      </c>
      <c r="L284" s="9">
        <f>SUMPRODUCT(Belegung[Flächenbedarf]*(L$1=Belegung[Komponente])*($H284&gt;=Belegung[Einlagerung])*(Belegung[Auslagerung]&gt;=$H284))</f>
        <v>0</v>
      </c>
      <c r="M284" s="9">
        <f>SUMPRODUCT(Belegung[Flächenbedarf]*(M$1=Belegung[Komponente])*($H284&gt;=Belegung[Einlagerung])*(Belegung[Auslagerung]&gt;=$H284))</f>
        <v>0</v>
      </c>
      <c r="N284" s="9">
        <f>SUMPRODUCT(Belegung[Flächenbedarf]*(N$1=Belegung[Komponente])*($H284&gt;=Belegung[Einlagerung])*(Belegung[Auslagerung]&gt;=$H284))</f>
        <v>0</v>
      </c>
      <c r="O284" s="9">
        <f>SUMPRODUCT(Belegung[Flächenbedarf]*(O$1=Belegung[Komponente])*($H284&gt;=Belegung[Einlagerung])*(Belegung[Auslagerung]&gt;=$H284))</f>
        <v>0</v>
      </c>
      <c r="P284" s="11">
        <f t="shared" si="9"/>
        <v>0</v>
      </c>
    </row>
    <row r="285" spans="8:16" x14ac:dyDescent="0.2">
      <c r="H285" s="13">
        <f t="shared" si="10"/>
        <v>42713</v>
      </c>
      <c r="I285" s="9">
        <f>SUMPRODUCT(Belegung[Flächenbedarf]*(I$1=Belegung[Komponente])*($H285&gt;=Belegung[Einlagerung])*(Belegung[Auslagerung]&gt;=$H285))</f>
        <v>0</v>
      </c>
      <c r="J285" s="9">
        <f>SUMPRODUCT(Belegung[Flächenbedarf]*(J$1=Belegung[Komponente])*($H285&gt;=Belegung[Einlagerung])*(Belegung[Auslagerung]&gt;=$H285))</f>
        <v>0</v>
      </c>
      <c r="K285" s="9">
        <f>SUMPRODUCT(Belegung[Flächenbedarf]*(K$1=Belegung[Komponente])*($H285&gt;=Belegung[Einlagerung])*(Belegung[Auslagerung]&gt;=$H285))</f>
        <v>0</v>
      </c>
      <c r="L285" s="9">
        <f>SUMPRODUCT(Belegung[Flächenbedarf]*(L$1=Belegung[Komponente])*($H285&gt;=Belegung[Einlagerung])*(Belegung[Auslagerung]&gt;=$H285))</f>
        <v>0</v>
      </c>
      <c r="M285" s="9">
        <f>SUMPRODUCT(Belegung[Flächenbedarf]*(M$1=Belegung[Komponente])*($H285&gt;=Belegung[Einlagerung])*(Belegung[Auslagerung]&gt;=$H285))</f>
        <v>0</v>
      </c>
      <c r="N285" s="9">
        <f>SUMPRODUCT(Belegung[Flächenbedarf]*(N$1=Belegung[Komponente])*($H285&gt;=Belegung[Einlagerung])*(Belegung[Auslagerung]&gt;=$H285))</f>
        <v>0</v>
      </c>
      <c r="O285" s="9">
        <f>SUMPRODUCT(Belegung[Flächenbedarf]*(O$1=Belegung[Komponente])*($H285&gt;=Belegung[Einlagerung])*(Belegung[Auslagerung]&gt;=$H285))</f>
        <v>0</v>
      </c>
      <c r="P285" s="11">
        <f t="shared" si="9"/>
        <v>0</v>
      </c>
    </row>
    <row r="286" spans="8:16" x14ac:dyDescent="0.2">
      <c r="H286" s="13">
        <f t="shared" si="10"/>
        <v>42714</v>
      </c>
      <c r="I286" s="9">
        <f>SUMPRODUCT(Belegung[Flächenbedarf]*(I$1=Belegung[Komponente])*($H286&gt;=Belegung[Einlagerung])*(Belegung[Auslagerung]&gt;=$H286))</f>
        <v>0</v>
      </c>
      <c r="J286" s="9">
        <f>SUMPRODUCT(Belegung[Flächenbedarf]*(J$1=Belegung[Komponente])*($H286&gt;=Belegung[Einlagerung])*(Belegung[Auslagerung]&gt;=$H286))</f>
        <v>0</v>
      </c>
      <c r="K286" s="9">
        <f>SUMPRODUCT(Belegung[Flächenbedarf]*(K$1=Belegung[Komponente])*($H286&gt;=Belegung[Einlagerung])*(Belegung[Auslagerung]&gt;=$H286))</f>
        <v>0</v>
      </c>
      <c r="L286" s="9">
        <f>SUMPRODUCT(Belegung[Flächenbedarf]*(L$1=Belegung[Komponente])*($H286&gt;=Belegung[Einlagerung])*(Belegung[Auslagerung]&gt;=$H286))</f>
        <v>0</v>
      </c>
      <c r="M286" s="9">
        <f>SUMPRODUCT(Belegung[Flächenbedarf]*(M$1=Belegung[Komponente])*($H286&gt;=Belegung[Einlagerung])*(Belegung[Auslagerung]&gt;=$H286))</f>
        <v>0</v>
      </c>
      <c r="N286" s="9">
        <f>SUMPRODUCT(Belegung[Flächenbedarf]*(N$1=Belegung[Komponente])*($H286&gt;=Belegung[Einlagerung])*(Belegung[Auslagerung]&gt;=$H286))</f>
        <v>0</v>
      </c>
      <c r="O286" s="9">
        <f>SUMPRODUCT(Belegung[Flächenbedarf]*(O$1=Belegung[Komponente])*($H286&gt;=Belegung[Einlagerung])*(Belegung[Auslagerung]&gt;=$H286))</f>
        <v>0</v>
      </c>
      <c r="P286" s="11">
        <f t="shared" si="9"/>
        <v>0</v>
      </c>
    </row>
    <row r="287" spans="8:16" x14ac:dyDescent="0.2">
      <c r="H287" s="13">
        <f t="shared" si="10"/>
        <v>42715</v>
      </c>
      <c r="I287" s="9">
        <f>SUMPRODUCT(Belegung[Flächenbedarf]*(I$1=Belegung[Komponente])*($H287&gt;=Belegung[Einlagerung])*(Belegung[Auslagerung]&gt;=$H287))</f>
        <v>0</v>
      </c>
      <c r="J287" s="9">
        <f>SUMPRODUCT(Belegung[Flächenbedarf]*(J$1=Belegung[Komponente])*($H287&gt;=Belegung[Einlagerung])*(Belegung[Auslagerung]&gt;=$H287))</f>
        <v>0</v>
      </c>
      <c r="K287" s="9">
        <f>SUMPRODUCT(Belegung[Flächenbedarf]*(K$1=Belegung[Komponente])*($H287&gt;=Belegung[Einlagerung])*(Belegung[Auslagerung]&gt;=$H287))</f>
        <v>0</v>
      </c>
      <c r="L287" s="9">
        <f>SUMPRODUCT(Belegung[Flächenbedarf]*(L$1=Belegung[Komponente])*($H287&gt;=Belegung[Einlagerung])*(Belegung[Auslagerung]&gt;=$H287))</f>
        <v>0</v>
      </c>
      <c r="M287" s="9">
        <f>SUMPRODUCT(Belegung[Flächenbedarf]*(M$1=Belegung[Komponente])*($H287&gt;=Belegung[Einlagerung])*(Belegung[Auslagerung]&gt;=$H287))</f>
        <v>0</v>
      </c>
      <c r="N287" s="9">
        <f>SUMPRODUCT(Belegung[Flächenbedarf]*(N$1=Belegung[Komponente])*($H287&gt;=Belegung[Einlagerung])*(Belegung[Auslagerung]&gt;=$H287))</f>
        <v>0</v>
      </c>
      <c r="O287" s="9">
        <f>SUMPRODUCT(Belegung[Flächenbedarf]*(O$1=Belegung[Komponente])*($H287&gt;=Belegung[Einlagerung])*(Belegung[Auslagerung]&gt;=$H287))</f>
        <v>0</v>
      </c>
      <c r="P287" s="11">
        <f t="shared" si="9"/>
        <v>0</v>
      </c>
    </row>
    <row r="288" spans="8:16" x14ac:dyDescent="0.2">
      <c r="H288" s="13">
        <f t="shared" si="10"/>
        <v>42716</v>
      </c>
      <c r="I288" s="9">
        <f>SUMPRODUCT(Belegung[Flächenbedarf]*(I$1=Belegung[Komponente])*($H288&gt;=Belegung[Einlagerung])*(Belegung[Auslagerung]&gt;=$H288))</f>
        <v>0</v>
      </c>
      <c r="J288" s="9">
        <f>SUMPRODUCT(Belegung[Flächenbedarf]*(J$1=Belegung[Komponente])*($H288&gt;=Belegung[Einlagerung])*(Belegung[Auslagerung]&gt;=$H288))</f>
        <v>0</v>
      </c>
      <c r="K288" s="9">
        <f>SUMPRODUCT(Belegung[Flächenbedarf]*(K$1=Belegung[Komponente])*($H288&gt;=Belegung[Einlagerung])*(Belegung[Auslagerung]&gt;=$H288))</f>
        <v>0</v>
      </c>
      <c r="L288" s="9">
        <f>SUMPRODUCT(Belegung[Flächenbedarf]*(L$1=Belegung[Komponente])*($H288&gt;=Belegung[Einlagerung])*(Belegung[Auslagerung]&gt;=$H288))</f>
        <v>0</v>
      </c>
      <c r="M288" s="9">
        <f>SUMPRODUCT(Belegung[Flächenbedarf]*(M$1=Belegung[Komponente])*($H288&gt;=Belegung[Einlagerung])*(Belegung[Auslagerung]&gt;=$H288))</f>
        <v>0</v>
      </c>
      <c r="N288" s="9">
        <f>SUMPRODUCT(Belegung[Flächenbedarf]*(N$1=Belegung[Komponente])*($H288&gt;=Belegung[Einlagerung])*(Belegung[Auslagerung]&gt;=$H288))</f>
        <v>0</v>
      </c>
      <c r="O288" s="9">
        <f>SUMPRODUCT(Belegung[Flächenbedarf]*(O$1=Belegung[Komponente])*($H288&gt;=Belegung[Einlagerung])*(Belegung[Auslagerung]&gt;=$H288))</f>
        <v>0</v>
      </c>
      <c r="P288" s="11">
        <f t="shared" si="9"/>
        <v>0</v>
      </c>
    </row>
    <row r="289" spans="8:16" x14ac:dyDescent="0.2">
      <c r="H289" s="13">
        <f t="shared" si="10"/>
        <v>42717</v>
      </c>
      <c r="I289" s="9">
        <f>SUMPRODUCT(Belegung[Flächenbedarf]*(I$1=Belegung[Komponente])*($H289&gt;=Belegung[Einlagerung])*(Belegung[Auslagerung]&gt;=$H289))</f>
        <v>0</v>
      </c>
      <c r="J289" s="9">
        <f>SUMPRODUCT(Belegung[Flächenbedarf]*(J$1=Belegung[Komponente])*($H289&gt;=Belegung[Einlagerung])*(Belegung[Auslagerung]&gt;=$H289))</f>
        <v>0</v>
      </c>
      <c r="K289" s="9">
        <f>SUMPRODUCT(Belegung[Flächenbedarf]*(K$1=Belegung[Komponente])*($H289&gt;=Belegung[Einlagerung])*(Belegung[Auslagerung]&gt;=$H289))</f>
        <v>0</v>
      </c>
      <c r="L289" s="9">
        <f>SUMPRODUCT(Belegung[Flächenbedarf]*(L$1=Belegung[Komponente])*($H289&gt;=Belegung[Einlagerung])*(Belegung[Auslagerung]&gt;=$H289))</f>
        <v>0</v>
      </c>
      <c r="M289" s="9">
        <f>SUMPRODUCT(Belegung[Flächenbedarf]*(M$1=Belegung[Komponente])*($H289&gt;=Belegung[Einlagerung])*(Belegung[Auslagerung]&gt;=$H289))</f>
        <v>0</v>
      </c>
      <c r="N289" s="9">
        <f>SUMPRODUCT(Belegung[Flächenbedarf]*(N$1=Belegung[Komponente])*($H289&gt;=Belegung[Einlagerung])*(Belegung[Auslagerung]&gt;=$H289))</f>
        <v>0</v>
      </c>
      <c r="O289" s="9">
        <f>SUMPRODUCT(Belegung[Flächenbedarf]*(O$1=Belegung[Komponente])*($H289&gt;=Belegung[Einlagerung])*(Belegung[Auslagerung]&gt;=$H289))</f>
        <v>0</v>
      </c>
      <c r="P289" s="11">
        <f t="shared" si="9"/>
        <v>0</v>
      </c>
    </row>
    <row r="290" spans="8:16" x14ac:dyDescent="0.2">
      <c r="H290" s="13">
        <f t="shared" si="10"/>
        <v>42718</v>
      </c>
      <c r="I290" s="9">
        <f>SUMPRODUCT(Belegung[Flächenbedarf]*(I$1=Belegung[Komponente])*($H290&gt;=Belegung[Einlagerung])*(Belegung[Auslagerung]&gt;=$H290))</f>
        <v>0</v>
      </c>
      <c r="J290" s="9">
        <f>SUMPRODUCT(Belegung[Flächenbedarf]*(J$1=Belegung[Komponente])*($H290&gt;=Belegung[Einlagerung])*(Belegung[Auslagerung]&gt;=$H290))</f>
        <v>0</v>
      </c>
      <c r="K290" s="9">
        <f>SUMPRODUCT(Belegung[Flächenbedarf]*(K$1=Belegung[Komponente])*($H290&gt;=Belegung[Einlagerung])*(Belegung[Auslagerung]&gt;=$H290))</f>
        <v>0</v>
      </c>
      <c r="L290" s="9">
        <f>SUMPRODUCT(Belegung[Flächenbedarf]*(L$1=Belegung[Komponente])*($H290&gt;=Belegung[Einlagerung])*(Belegung[Auslagerung]&gt;=$H290))</f>
        <v>0</v>
      </c>
      <c r="M290" s="9">
        <f>SUMPRODUCT(Belegung[Flächenbedarf]*(M$1=Belegung[Komponente])*($H290&gt;=Belegung[Einlagerung])*(Belegung[Auslagerung]&gt;=$H290))</f>
        <v>0</v>
      </c>
      <c r="N290" s="9">
        <f>SUMPRODUCT(Belegung[Flächenbedarf]*(N$1=Belegung[Komponente])*($H290&gt;=Belegung[Einlagerung])*(Belegung[Auslagerung]&gt;=$H290))</f>
        <v>0</v>
      </c>
      <c r="O290" s="9">
        <f>SUMPRODUCT(Belegung[Flächenbedarf]*(O$1=Belegung[Komponente])*($H290&gt;=Belegung[Einlagerung])*(Belegung[Auslagerung]&gt;=$H290))</f>
        <v>0</v>
      </c>
      <c r="P290" s="11">
        <f t="shared" si="9"/>
        <v>0</v>
      </c>
    </row>
    <row r="291" spans="8:16" x14ac:dyDescent="0.2">
      <c r="H291" s="13">
        <f t="shared" si="10"/>
        <v>42719</v>
      </c>
      <c r="I291" s="9">
        <f>SUMPRODUCT(Belegung[Flächenbedarf]*(I$1=Belegung[Komponente])*($H291&gt;=Belegung[Einlagerung])*(Belegung[Auslagerung]&gt;=$H291))</f>
        <v>0</v>
      </c>
      <c r="J291" s="9">
        <f>SUMPRODUCT(Belegung[Flächenbedarf]*(J$1=Belegung[Komponente])*($H291&gt;=Belegung[Einlagerung])*(Belegung[Auslagerung]&gt;=$H291))</f>
        <v>0</v>
      </c>
      <c r="K291" s="9">
        <f>SUMPRODUCT(Belegung[Flächenbedarf]*(K$1=Belegung[Komponente])*($H291&gt;=Belegung[Einlagerung])*(Belegung[Auslagerung]&gt;=$H291))</f>
        <v>0</v>
      </c>
      <c r="L291" s="9">
        <f>SUMPRODUCT(Belegung[Flächenbedarf]*(L$1=Belegung[Komponente])*($H291&gt;=Belegung[Einlagerung])*(Belegung[Auslagerung]&gt;=$H291))</f>
        <v>0</v>
      </c>
      <c r="M291" s="9">
        <f>SUMPRODUCT(Belegung[Flächenbedarf]*(M$1=Belegung[Komponente])*($H291&gt;=Belegung[Einlagerung])*(Belegung[Auslagerung]&gt;=$H291))</f>
        <v>0</v>
      </c>
      <c r="N291" s="9">
        <f>SUMPRODUCT(Belegung[Flächenbedarf]*(N$1=Belegung[Komponente])*($H291&gt;=Belegung[Einlagerung])*(Belegung[Auslagerung]&gt;=$H291))</f>
        <v>0</v>
      </c>
      <c r="O291" s="9">
        <f>SUMPRODUCT(Belegung[Flächenbedarf]*(O$1=Belegung[Komponente])*($H291&gt;=Belegung[Einlagerung])*(Belegung[Auslagerung]&gt;=$H291))</f>
        <v>0</v>
      </c>
      <c r="P291" s="11">
        <f t="shared" si="9"/>
        <v>0</v>
      </c>
    </row>
    <row r="292" spans="8:16" x14ac:dyDescent="0.2">
      <c r="H292" s="13">
        <f t="shared" si="10"/>
        <v>42720</v>
      </c>
      <c r="I292" s="9">
        <f>SUMPRODUCT(Belegung[Flächenbedarf]*(I$1=Belegung[Komponente])*($H292&gt;=Belegung[Einlagerung])*(Belegung[Auslagerung]&gt;=$H292))</f>
        <v>0</v>
      </c>
      <c r="J292" s="9">
        <f>SUMPRODUCT(Belegung[Flächenbedarf]*(J$1=Belegung[Komponente])*($H292&gt;=Belegung[Einlagerung])*(Belegung[Auslagerung]&gt;=$H292))</f>
        <v>0</v>
      </c>
      <c r="K292" s="9">
        <f>SUMPRODUCT(Belegung[Flächenbedarf]*(K$1=Belegung[Komponente])*($H292&gt;=Belegung[Einlagerung])*(Belegung[Auslagerung]&gt;=$H292))</f>
        <v>0</v>
      </c>
      <c r="L292" s="9">
        <f>SUMPRODUCT(Belegung[Flächenbedarf]*(L$1=Belegung[Komponente])*($H292&gt;=Belegung[Einlagerung])*(Belegung[Auslagerung]&gt;=$H292))</f>
        <v>0</v>
      </c>
      <c r="M292" s="9">
        <f>SUMPRODUCT(Belegung[Flächenbedarf]*(M$1=Belegung[Komponente])*($H292&gt;=Belegung[Einlagerung])*(Belegung[Auslagerung]&gt;=$H292))</f>
        <v>0</v>
      </c>
      <c r="N292" s="9">
        <f>SUMPRODUCT(Belegung[Flächenbedarf]*(N$1=Belegung[Komponente])*($H292&gt;=Belegung[Einlagerung])*(Belegung[Auslagerung]&gt;=$H292))</f>
        <v>0</v>
      </c>
      <c r="O292" s="9">
        <f>SUMPRODUCT(Belegung[Flächenbedarf]*(O$1=Belegung[Komponente])*($H292&gt;=Belegung[Einlagerung])*(Belegung[Auslagerung]&gt;=$H292))</f>
        <v>0</v>
      </c>
      <c r="P292" s="11">
        <f t="shared" si="9"/>
        <v>0</v>
      </c>
    </row>
    <row r="293" spans="8:16" x14ac:dyDescent="0.2">
      <c r="H293" s="13">
        <f t="shared" si="10"/>
        <v>42721</v>
      </c>
      <c r="I293" s="9">
        <f>SUMPRODUCT(Belegung[Flächenbedarf]*(I$1=Belegung[Komponente])*($H293&gt;=Belegung[Einlagerung])*(Belegung[Auslagerung]&gt;=$H293))</f>
        <v>0</v>
      </c>
      <c r="J293" s="9">
        <f>SUMPRODUCT(Belegung[Flächenbedarf]*(J$1=Belegung[Komponente])*($H293&gt;=Belegung[Einlagerung])*(Belegung[Auslagerung]&gt;=$H293))</f>
        <v>0</v>
      </c>
      <c r="K293" s="9">
        <f>SUMPRODUCT(Belegung[Flächenbedarf]*(K$1=Belegung[Komponente])*($H293&gt;=Belegung[Einlagerung])*(Belegung[Auslagerung]&gt;=$H293))</f>
        <v>0</v>
      </c>
      <c r="L293" s="9">
        <f>SUMPRODUCT(Belegung[Flächenbedarf]*(L$1=Belegung[Komponente])*($H293&gt;=Belegung[Einlagerung])*(Belegung[Auslagerung]&gt;=$H293))</f>
        <v>0</v>
      </c>
      <c r="M293" s="9">
        <f>SUMPRODUCT(Belegung[Flächenbedarf]*(M$1=Belegung[Komponente])*($H293&gt;=Belegung[Einlagerung])*(Belegung[Auslagerung]&gt;=$H293))</f>
        <v>0</v>
      </c>
      <c r="N293" s="9">
        <f>SUMPRODUCT(Belegung[Flächenbedarf]*(N$1=Belegung[Komponente])*($H293&gt;=Belegung[Einlagerung])*(Belegung[Auslagerung]&gt;=$H293))</f>
        <v>0</v>
      </c>
      <c r="O293" s="9">
        <f>SUMPRODUCT(Belegung[Flächenbedarf]*(O$1=Belegung[Komponente])*($H293&gt;=Belegung[Einlagerung])*(Belegung[Auslagerung]&gt;=$H293))</f>
        <v>0</v>
      </c>
      <c r="P293" s="11">
        <f t="shared" si="9"/>
        <v>0</v>
      </c>
    </row>
    <row r="294" spans="8:16" x14ac:dyDescent="0.2">
      <c r="H294" s="13">
        <f t="shared" si="10"/>
        <v>42722</v>
      </c>
      <c r="I294" s="9">
        <f>SUMPRODUCT(Belegung[Flächenbedarf]*(I$1=Belegung[Komponente])*($H294&gt;=Belegung[Einlagerung])*(Belegung[Auslagerung]&gt;=$H294))</f>
        <v>0</v>
      </c>
      <c r="J294" s="9">
        <f>SUMPRODUCT(Belegung[Flächenbedarf]*(J$1=Belegung[Komponente])*($H294&gt;=Belegung[Einlagerung])*(Belegung[Auslagerung]&gt;=$H294))</f>
        <v>0</v>
      </c>
      <c r="K294" s="9">
        <f>SUMPRODUCT(Belegung[Flächenbedarf]*(K$1=Belegung[Komponente])*($H294&gt;=Belegung[Einlagerung])*(Belegung[Auslagerung]&gt;=$H294))</f>
        <v>0</v>
      </c>
      <c r="L294" s="9">
        <f>SUMPRODUCT(Belegung[Flächenbedarf]*(L$1=Belegung[Komponente])*($H294&gt;=Belegung[Einlagerung])*(Belegung[Auslagerung]&gt;=$H294))</f>
        <v>0</v>
      </c>
      <c r="M294" s="9">
        <f>SUMPRODUCT(Belegung[Flächenbedarf]*(M$1=Belegung[Komponente])*($H294&gt;=Belegung[Einlagerung])*(Belegung[Auslagerung]&gt;=$H294))</f>
        <v>0</v>
      </c>
      <c r="N294" s="9">
        <f>SUMPRODUCT(Belegung[Flächenbedarf]*(N$1=Belegung[Komponente])*($H294&gt;=Belegung[Einlagerung])*(Belegung[Auslagerung]&gt;=$H294))</f>
        <v>0</v>
      </c>
      <c r="O294" s="9">
        <f>SUMPRODUCT(Belegung[Flächenbedarf]*(O$1=Belegung[Komponente])*($H294&gt;=Belegung[Einlagerung])*(Belegung[Auslagerung]&gt;=$H294))</f>
        <v>0</v>
      </c>
      <c r="P294" s="11">
        <f t="shared" si="9"/>
        <v>0</v>
      </c>
    </row>
    <row r="295" spans="8:16" x14ac:dyDescent="0.2">
      <c r="H295" s="13">
        <f t="shared" si="10"/>
        <v>42723</v>
      </c>
      <c r="I295" s="9">
        <f>SUMPRODUCT(Belegung[Flächenbedarf]*(I$1=Belegung[Komponente])*($H295&gt;=Belegung[Einlagerung])*(Belegung[Auslagerung]&gt;=$H295))</f>
        <v>0</v>
      </c>
      <c r="J295" s="9">
        <f>SUMPRODUCT(Belegung[Flächenbedarf]*(J$1=Belegung[Komponente])*($H295&gt;=Belegung[Einlagerung])*(Belegung[Auslagerung]&gt;=$H295))</f>
        <v>0</v>
      </c>
      <c r="K295" s="9">
        <f>SUMPRODUCT(Belegung[Flächenbedarf]*(K$1=Belegung[Komponente])*($H295&gt;=Belegung[Einlagerung])*(Belegung[Auslagerung]&gt;=$H295))</f>
        <v>0</v>
      </c>
      <c r="L295" s="9">
        <f>SUMPRODUCT(Belegung[Flächenbedarf]*(L$1=Belegung[Komponente])*($H295&gt;=Belegung[Einlagerung])*(Belegung[Auslagerung]&gt;=$H295))</f>
        <v>0</v>
      </c>
      <c r="M295" s="9">
        <f>SUMPRODUCT(Belegung[Flächenbedarf]*(M$1=Belegung[Komponente])*($H295&gt;=Belegung[Einlagerung])*(Belegung[Auslagerung]&gt;=$H295))</f>
        <v>0</v>
      </c>
      <c r="N295" s="9">
        <f>SUMPRODUCT(Belegung[Flächenbedarf]*(N$1=Belegung[Komponente])*($H295&gt;=Belegung[Einlagerung])*(Belegung[Auslagerung]&gt;=$H295))</f>
        <v>0</v>
      </c>
      <c r="O295" s="9">
        <f>SUMPRODUCT(Belegung[Flächenbedarf]*(O$1=Belegung[Komponente])*($H295&gt;=Belegung[Einlagerung])*(Belegung[Auslagerung]&gt;=$H295))</f>
        <v>0</v>
      </c>
      <c r="P295" s="11">
        <f t="shared" si="9"/>
        <v>0</v>
      </c>
    </row>
    <row r="296" spans="8:16" x14ac:dyDescent="0.2">
      <c r="H296" s="13">
        <f t="shared" si="10"/>
        <v>42724</v>
      </c>
      <c r="I296" s="9">
        <f>SUMPRODUCT(Belegung[Flächenbedarf]*(I$1=Belegung[Komponente])*($H296&gt;=Belegung[Einlagerung])*(Belegung[Auslagerung]&gt;=$H296))</f>
        <v>0</v>
      </c>
      <c r="J296" s="9">
        <f>SUMPRODUCT(Belegung[Flächenbedarf]*(J$1=Belegung[Komponente])*($H296&gt;=Belegung[Einlagerung])*(Belegung[Auslagerung]&gt;=$H296))</f>
        <v>0</v>
      </c>
      <c r="K296" s="9">
        <f>SUMPRODUCT(Belegung[Flächenbedarf]*(K$1=Belegung[Komponente])*($H296&gt;=Belegung[Einlagerung])*(Belegung[Auslagerung]&gt;=$H296))</f>
        <v>0</v>
      </c>
      <c r="L296" s="9">
        <f>SUMPRODUCT(Belegung[Flächenbedarf]*(L$1=Belegung[Komponente])*($H296&gt;=Belegung[Einlagerung])*(Belegung[Auslagerung]&gt;=$H296))</f>
        <v>0</v>
      </c>
      <c r="M296" s="9">
        <f>SUMPRODUCT(Belegung[Flächenbedarf]*(M$1=Belegung[Komponente])*($H296&gt;=Belegung[Einlagerung])*(Belegung[Auslagerung]&gt;=$H296))</f>
        <v>0</v>
      </c>
      <c r="N296" s="9">
        <f>SUMPRODUCT(Belegung[Flächenbedarf]*(N$1=Belegung[Komponente])*($H296&gt;=Belegung[Einlagerung])*(Belegung[Auslagerung]&gt;=$H296))</f>
        <v>0</v>
      </c>
      <c r="O296" s="9">
        <f>SUMPRODUCT(Belegung[Flächenbedarf]*(O$1=Belegung[Komponente])*($H296&gt;=Belegung[Einlagerung])*(Belegung[Auslagerung]&gt;=$H296))</f>
        <v>0</v>
      </c>
      <c r="P296" s="11">
        <f t="shared" si="9"/>
        <v>0</v>
      </c>
    </row>
    <row r="297" spans="8:16" x14ac:dyDescent="0.2">
      <c r="H297" s="13">
        <f t="shared" si="10"/>
        <v>42725</v>
      </c>
      <c r="I297" s="9">
        <f>SUMPRODUCT(Belegung[Flächenbedarf]*(I$1=Belegung[Komponente])*($H297&gt;=Belegung[Einlagerung])*(Belegung[Auslagerung]&gt;=$H297))</f>
        <v>0</v>
      </c>
      <c r="J297" s="9">
        <f>SUMPRODUCT(Belegung[Flächenbedarf]*(J$1=Belegung[Komponente])*($H297&gt;=Belegung[Einlagerung])*(Belegung[Auslagerung]&gt;=$H297))</f>
        <v>0</v>
      </c>
      <c r="K297" s="9">
        <f>SUMPRODUCT(Belegung[Flächenbedarf]*(K$1=Belegung[Komponente])*($H297&gt;=Belegung[Einlagerung])*(Belegung[Auslagerung]&gt;=$H297))</f>
        <v>0</v>
      </c>
      <c r="L297" s="9">
        <f>SUMPRODUCT(Belegung[Flächenbedarf]*(L$1=Belegung[Komponente])*($H297&gt;=Belegung[Einlagerung])*(Belegung[Auslagerung]&gt;=$H297))</f>
        <v>0</v>
      </c>
      <c r="M297" s="9">
        <f>SUMPRODUCT(Belegung[Flächenbedarf]*(M$1=Belegung[Komponente])*($H297&gt;=Belegung[Einlagerung])*(Belegung[Auslagerung]&gt;=$H297))</f>
        <v>0</v>
      </c>
      <c r="N297" s="9">
        <f>SUMPRODUCT(Belegung[Flächenbedarf]*(N$1=Belegung[Komponente])*($H297&gt;=Belegung[Einlagerung])*(Belegung[Auslagerung]&gt;=$H297))</f>
        <v>0</v>
      </c>
      <c r="O297" s="9">
        <f>SUMPRODUCT(Belegung[Flächenbedarf]*(O$1=Belegung[Komponente])*($H297&gt;=Belegung[Einlagerung])*(Belegung[Auslagerung]&gt;=$H297))</f>
        <v>0</v>
      </c>
      <c r="P297" s="11">
        <f t="shared" si="9"/>
        <v>0</v>
      </c>
    </row>
    <row r="298" spans="8:16" x14ac:dyDescent="0.2">
      <c r="H298" s="13">
        <f t="shared" si="10"/>
        <v>42726</v>
      </c>
      <c r="I298" s="9">
        <f>SUMPRODUCT(Belegung[Flächenbedarf]*(I$1=Belegung[Komponente])*($H298&gt;=Belegung[Einlagerung])*(Belegung[Auslagerung]&gt;=$H298))</f>
        <v>0</v>
      </c>
      <c r="J298" s="9">
        <f>SUMPRODUCT(Belegung[Flächenbedarf]*(J$1=Belegung[Komponente])*($H298&gt;=Belegung[Einlagerung])*(Belegung[Auslagerung]&gt;=$H298))</f>
        <v>0</v>
      </c>
      <c r="K298" s="9">
        <f>SUMPRODUCT(Belegung[Flächenbedarf]*(K$1=Belegung[Komponente])*($H298&gt;=Belegung[Einlagerung])*(Belegung[Auslagerung]&gt;=$H298))</f>
        <v>0</v>
      </c>
      <c r="L298" s="9">
        <f>SUMPRODUCT(Belegung[Flächenbedarf]*(L$1=Belegung[Komponente])*($H298&gt;=Belegung[Einlagerung])*(Belegung[Auslagerung]&gt;=$H298))</f>
        <v>0</v>
      </c>
      <c r="M298" s="9">
        <f>SUMPRODUCT(Belegung[Flächenbedarf]*(M$1=Belegung[Komponente])*($H298&gt;=Belegung[Einlagerung])*(Belegung[Auslagerung]&gt;=$H298))</f>
        <v>0</v>
      </c>
      <c r="N298" s="9">
        <f>SUMPRODUCT(Belegung[Flächenbedarf]*(N$1=Belegung[Komponente])*($H298&gt;=Belegung[Einlagerung])*(Belegung[Auslagerung]&gt;=$H298))</f>
        <v>0</v>
      </c>
      <c r="O298" s="9">
        <f>SUMPRODUCT(Belegung[Flächenbedarf]*(O$1=Belegung[Komponente])*($H298&gt;=Belegung[Einlagerung])*(Belegung[Auslagerung]&gt;=$H298))</f>
        <v>0</v>
      </c>
      <c r="P298" s="11">
        <f t="shared" si="9"/>
        <v>0</v>
      </c>
    </row>
    <row r="299" spans="8:16" x14ac:dyDescent="0.2">
      <c r="H299" s="13">
        <f t="shared" si="10"/>
        <v>42727</v>
      </c>
      <c r="I299" s="9">
        <f>SUMPRODUCT(Belegung[Flächenbedarf]*(I$1=Belegung[Komponente])*($H299&gt;=Belegung[Einlagerung])*(Belegung[Auslagerung]&gt;=$H299))</f>
        <v>0</v>
      </c>
      <c r="J299" s="9">
        <f>SUMPRODUCT(Belegung[Flächenbedarf]*(J$1=Belegung[Komponente])*($H299&gt;=Belegung[Einlagerung])*(Belegung[Auslagerung]&gt;=$H299))</f>
        <v>0</v>
      </c>
      <c r="K299" s="9">
        <f>SUMPRODUCT(Belegung[Flächenbedarf]*(K$1=Belegung[Komponente])*($H299&gt;=Belegung[Einlagerung])*(Belegung[Auslagerung]&gt;=$H299))</f>
        <v>0</v>
      </c>
      <c r="L299" s="9">
        <f>SUMPRODUCT(Belegung[Flächenbedarf]*(L$1=Belegung[Komponente])*($H299&gt;=Belegung[Einlagerung])*(Belegung[Auslagerung]&gt;=$H299))</f>
        <v>0</v>
      </c>
      <c r="M299" s="9">
        <f>SUMPRODUCT(Belegung[Flächenbedarf]*(M$1=Belegung[Komponente])*($H299&gt;=Belegung[Einlagerung])*(Belegung[Auslagerung]&gt;=$H299))</f>
        <v>0</v>
      </c>
      <c r="N299" s="9">
        <f>SUMPRODUCT(Belegung[Flächenbedarf]*(N$1=Belegung[Komponente])*($H299&gt;=Belegung[Einlagerung])*(Belegung[Auslagerung]&gt;=$H299))</f>
        <v>0</v>
      </c>
      <c r="O299" s="9">
        <f>SUMPRODUCT(Belegung[Flächenbedarf]*(O$1=Belegung[Komponente])*($H299&gt;=Belegung[Einlagerung])*(Belegung[Auslagerung]&gt;=$H299))</f>
        <v>0</v>
      </c>
      <c r="P299" s="11">
        <f t="shared" si="9"/>
        <v>0</v>
      </c>
    </row>
    <row r="300" spans="8:16" x14ac:dyDescent="0.2">
      <c r="H300" s="13">
        <f t="shared" si="10"/>
        <v>42728</v>
      </c>
      <c r="I300" s="9">
        <f>SUMPRODUCT(Belegung[Flächenbedarf]*(I$1=Belegung[Komponente])*($H300&gt;=Belegung[Einlagerung])*(Belegung[Auslagerung]&gt;=$H300))</f>
        <v>0</v>
      </c>
      <c r="J300" s="9">
        <f>SUMPRODUCT(Belegung[Flächenbedarf]*(J$1=Belegung[Komponente])*($H300&gt;=Belegung[Einlagerung])*(Belegung[Auslagerung]&gt;=$H300))</f>
        <v>0</v>
      </c>
      <c r="K300" s="9">
        <f>SUMPRODUCT(Belegung[Flächenbedarf]*(K$1=Belegung[Komponente])*($H300&gt;=Belegung[Einlagerung])*(Belegung[Auslagerung]&gt;=$H300))</f>
        <v>0</v>
      </c>
      <c r="L300" s="9">
        <f>SUMPRODUCT(Belegung[Flächenbedarf]*(L$1=Belegung[Komponente])*($H300&gt;=Belegung[Einlagerung])*(Belegung[Auslagerung]&gt;=$H300))</f>
        <v>0</v>
      </c>
      <c r="M300" s="9">
        <f>SUMPRODUCT(Belegung[Flächenbedarf]*(M$1=Belegung[Komponente])*($H300&gt;=Belegung[Einlagerung])*(Belegung[Auslagerung]&gt;=$H300))</f>
        <v>0</v>
      </c>
      <c r="N300" s="9">
        <f>SUMPRODUCT(Belegung[Flächenbedarf]*(N$1=Belegung[Komponente])*($H300&gt;=Belegung[Einlagerung])*(Belegung[Auslagerung]&gt;=$H300))</f>
        <v>0</v>
      </c>
      <c r="O300" s="9">
        <f>SUMPRODUCT(Belegung[Flächenbedarf]*(O$1=Belegung[Komponente])*($H300&gt;=Belegung[Einlagerung])*(Belegung[Auslagerung]&gt;=$H300))</f>
        <v>0</v>
      </c>
      <c r="P300" s="11">
        <f t="shared" si="9"/>
        <v>0</v>
      </c>
    </row>
    <row r="301" spans="8:16" x14ac:dyDescent="0.2">
      <c r="H301" s="13">
        <f t="shared" si="10"/>
        <v>42729</v>
      </c>
      <c r="I301" s="9">
        <f>SUMPRODUCT(Belegung[Flächenbedarf]*(I$1=Belegung[Komponente])*($H301&gt;=Belegung[Einlagerung])*(Belegung[Auslagerung]&gt;=$H301))</f>
        <v>0</v>
      </c>
      <c r="J301" s="9">
        <f>SUMPRODUCT(Belegung[Flächenbedarf]*(J$1=Belegung[Komponente])*($H301&gt;=Belegung[Einlagerung])*(Belegung[Auslagerung]&gt;=$H301))</f>
        <v>0</v>
      </c>
      <c r="K301" s="9">
        <f>SUMPRODUCT(Belegung[Flächenbedarf]*(K$1=Belegung[Komponente])*($H301&gt;=Belegung[Einlagerung])*(Belegung[Auslagerung]&gt;=$H301))</f>
        <v>0</v>
      </c>
      <c r="L301" s="9">
        <f>SUMPRODUCT(Belegung[Flächenbedarf]*(L$1=Belegung[Komponente])*($H301&gt;=Belegung[Einlagerung])*(Belegung[Auslagerung]&gt;=$H301))</f>
        <v>0</v>
      </c>
      <c r="M301" s="9">
        <f>SUMPRODUCT(Belegung[Flächenbedarf]*(M$1=Belegung[Komponente])*($H301&gt;=Belegung[Einlagerung])*(Belegung[Auslagerung]&gt;=$H301))</f>
        <v>0</v>
      </c>
      <c r="N301" s="9">
        <f>SUMPRODUCT(Belegung[Flächenbedarf]*(N$1=Belegung[Komponente])*($H301&gt;=Belegung[Einlagerung])*(Belegung[Auslagerung]&gt;=$H301))</f>
        <v>0</v>
      </c>
      <c r="O301" s="9">
        <f>SUMPRODUCT(Belegung[Flächenbedarf]*(O$1=Belegung[Komponente])*($H301&gt;=Belegung[Einlagerung])*(Belegung[Auslagerung]&gt;=$H301))</f>
        <v>0</v>
      </c>
      <c r="P301" s="11">
        <f t="shared" si="9"/>
        <v>0</v>
      </c>
    </row>
    <row r="302" spans="8:16" x14ac:dyDescent="0.2">
      <c r="H302" s="13">
        <f t="shared" si="10"/>
        <v>42730</v>
      </c>
      <c r="I302" s="9">
        <f>SUMPRODUCT(Belegung[Flächenbedarf]*(I$1=Belegung[Komponente])*($H302&gt;=Belegung[Einlagerung])*(Belegung[Auslagerung]&gt;=$H302))</f>
        <v>0</v>
      </c>
      <c r="J302" s="9">
        <f>SUMPRODUCT(Belegung[Flächenbedarf]*(J$1=Belegung[Komponente])*($H302&gt;=Belegung[Einlagerung])*(Belegung[Auslagerung]&gt;=$H302))</f>
        <v>0</v>
      </c>
      <c r="K302" s="9">
        <f>SUMPRODUCT(Belegung[Flächenbedarf]*(K$1=Belegung[Komponente])*($H302&gt;=Belegung[Einlagerung])*(Belegung[Auslagerung]&gt;=$H302))</f>
        <v>0</v>
      </c>
      <c r="L302" s="9">
        <f>SUMPRODUCT(Belegung[Flächenbedarf]*(L$1=Belegung[Komponente])*($H302&gt;=Belegung[Einlagerung])*(Belegung[Auslagerung]&gt;=$H302))</f>
        <v>0</v>
      </c>
      <c r="M302" s="9">
        <f>SUMPRODUCT(Belegung[Flächenbedarf]*(M$1=Belegung[Komponente])*($H302&gt;=Belegung[Einlagerung])*(Belegung[Auslagerung]&gt;=$H302))</f>
        <v>0</v>
      </c>
      <c r="N302" s="9">
        <f>SUMPRODUCT(Belegung[Flächenbedarf]*(N$1=Belegung[Komponente])*($H302&gt;=Belegung[Einlagerung])*(Belegung[Auslagerung]&gt;=$H302))</f>
        <v>0</v>
      </c>
      <c r="O302" s="9">
        <f>SUMPRODUCT(Belegung[Flächenbedarf]*(O$1=Belegung[Komponente])*($H302&gt;=Belegung[Einlagerung])*(Belegung[Auslagerung]&gt;=$H302))</f>
        <v>0</v>
      </c>
      <c r="P302" s="11">
        <f t="shared" si="9"/>
        <v>0</v>
      </c>
    </row>
    <row r="303" spans="8:16" x14ac:dyDescent="0.2">
      <c r="H303" s="13">
        <f t="shared" si="10"/>
        <v>42731</v>
      </c>
      <c r="I303" s="9">
        <f>SUMPRODUCT(Belegung[Flächenbedarf]*(I$1=Belegung[Komponente])*($H303&gt;=Belegung[Einlagerung])*(Belegung[Auslagerung]&gt;=$H303))</f>
        <v>0</v>
      </c>
      <c r="J303" s="9">
        <f>SUMPRODUCT(Belegung[Flächenbedarf]*(J$1=Belegung[Komponente])*($H303&gt;=Belegung[Einlagerung])*(Belegung[Auslagerung]&gt;=$H303))</f>
        <v>0</v>
      </c>
      <c r="K303" s="9">
        <f>SUMPRODUCT(Belegung[Flächenbedarf]*(K$1=Belegung[Komponente])*($H303&gt;=Belegung[Einlagerung])*(Belegung[Auslagerung]&gt;=$H303))</f>
        <v>0</v>
      </c>
      <c r="L303" s="9">
        <f>SUMPRODUCT(Belegung[Flächenbedarf]*(L$1=Belegung[Komponente])*($H303&gt;=Belegung[Einlagerung])*(Belegung[Auslagerung]&gt;=$H303))</f>
        <v>0</v>
      </c>
      <c r="M303" s="9">
        <f>SUMPRODUCT(Belegung[Flächenbedarf]*(M$1=Belegung[Komponente])*($H303&gt;=Belegung[Einlagerung])*(Belegung[Auslagerung]&gt;=$H303))</f>
        <v>0</v>
      </c>
      <c r="N303" s="9">
        <f>SUMPRODUCT(Belegung[Flächenbedarf]*(N$1=Belegung[Komponente])*($H303&gt;=Belegung[Einlagerung])*(Belegung[Auslagerung]&gt;=$H303))</f>
        <v>0</v>
      </c>
      <c r="O303" s="9">
        <f>SUMPRODUCT(Belegung[Flächenbedarf]*(O$1=Belegung[Komponente])*($H303&gt;=Belegung[Einlagerung])*(Belegung[Auslagerung]&gt;=$H303))</f>
        <v>0</v>
      </c>
      <c r="P303" s="11">
        <f t="shared" si="9"/>
        <v>0</v>
      </c>
    </row>
    <row r="304" spans="8:16" x14ac:dyDescent="0.2">
      <c r="H304" s="13">
        <f t="shared" si="10"/>
        <v>42732</v>
      </c>
      <c r="I304" s="9">
        <f>SUMPRODUCT(Belegung[Flächenbedarf]*(I$1=Belegung[Komponente])*($H304&gt;=Belegung[Einlagerung])*(Belegung[Auslagerung]&gt;=$H304))</f>
        <v>0</v>
      </c>
      <c r="J304" s="9">
        <f>SUMPRODUCT(Belegung[Flächenbedarf]*(J$1=Belegung[Komponente])*($H304&gt;=Belegung[Einlagerung])*(Belegung[Auslagerung]&gt;=$H304))</f>
        <v>0</v>
      </c>
      <c r="K304" s="9">
        <f>SUMPRODUCT(Belegung[Flächenbedarf]*(K$1=Belegung[Komponente])*($H304&gt;=Belegung[Einlagerung])*(Belegung[Auslagerung]&gt;=$H304))</f>
        <v>0</v>
      </c>
      <c r="L304" s="9">
        <f>SUMPRODUCT(Belegung[Flächenbedarf]*(L$1=Belegung[Komponente])*($H304&gt;=Belegung[Einlagerung])*(Belegung[Auslagerung]&gt;=$H304))</f>
        <v>0</v>
      </c>
      <c r="M304" s="9">
        <f>SUMPRODUCT(Belegung[Flächenbedarf]*(M$1=Belegung[Komponente])*($H304&gt;=Belegung[Einlagerung])*(Belegung[Auslagerung]&gt;=$H304))</f>
        <v>0</v>
      </c>
      <c r="N304" s="9">
        <f>SUMPRODUCT(Belegung[Flächenbedarf]*(N$1=Belegung[Komponente])*($H304&gt;=Belegung[Einlagerung])*(Belegung[Auslagerung]&gt;=$H304))</f>
        <v>0</v>
      </c>
      <c r="O304" s="9">
        <f>SUMPRODUCT(Belegung[Flächenbedarf]*(O$1=Belegung[Komponente])*($H304&gt;=Belegung[Einlagerung])*(Belegung[Auslagerung]&gt;=$H304))</f>
        <v>0</v>
      </c>
      <c r="P304" s="11">
        <f t="shared" si="9"/>
        <v>0</v>
      </c>
    </row>
    <row r="305" spans="8:16" x14ac:dyDescent="0.2">
      <c r="H305" s="13">
        <f t="shared" si="10"/>
        <v>42733</v>
      </c>
      <c r="I305" s="9">
        <f>SUMPRODUCT(Belegung[Flächenbedarf]*(I$1=Belegung[Komponente])*($H305&gt;=Belegung[Einlagerung])*(Belegung[Auslagerung]&gt;=$H305))</f>
        <v>0</v>
      </c>
      <c r="J305" s="9">
        <f>SUMPRODUCT(Belegung[Flächenbedarf]*(J$1=Belegung[Komponente])*($H305&gt;=Belegung[Einlagerung])*(Belegung[Auslagerung]&gt;=$H305))</f>
        <v>0</v>
      </c>
      <c r="K305" s="9">
        <f>SUMPRODUCT(Belegung[Flächenbedarf]*(K$1=Belegung[Komponente])*($H305&gt;=Belegung[Einlagerung])*(Belegung[Auslagerung]&gt;=$H305))</f>
        <v>0</v>
      </c>
      <c r="L305" s="9">
        <f>SUMPRODUCT(Belegung[Flächenbedarf]*(L$1=Belegung[Komponente])*($H305&gt;=Belegung[Einlagerung])*(Belegung[Auslagerung]&gt;=$H305))</f>
        <v>0</v>
      </c>
      <c r="M305" s="9">
        <f>SUMPRODUCT(Belegung[Flächenbedarf]*(M$1=Belegung[Komponente])*($H305&gt;=Belegung[Einlagerung])*(Belegung[Auslagerung]&gt;=$H305))</f>
        <v>0</v>
      </c>
      <c r="N305" s="9">
        <f>SUMPRODUCT(Belegung[Flächenbedarf]*(N$1=Belegung[Komponente])*($H305&gt;=Belegung[Einlagerung])*(Belegung[Auslagerung]&gt;=$H305))</f>
        <v>0</v>
      </c>
      <c r="O305" s="9">
        <f>SUMPRODUCT(Belegung[Flächenbedarf]*(O$1=Belegung[Komponente])*($H305&gt;=Belegung[Einlagerung])*(Belegung[Auslagerung]&gt;=$H305))</f>
        <v>0</v>
      </c>
      <c r="P305" s="11">
        <f t="shared" si="9"/>
        <v>0</v>
      </c>
    </row>
    <row r="306" spans="8:16" x14ac:dyDescent="0.2">
      <c r="H306" s="13">
        <f t="shared" si="10"/>
        <v>42734</v>
      </c>
      <c r="I306" s="9">
        <f>SUMPRODUCT(Belegung[Flächenbedarf]*(I$1=Belegung[Komponente])*($H306&gt;=Belegung[Einlagerung])*(Belegung[Auslagerung]&gt;=$H306))</f>
        <v>0</v>
      </c>
      <c r="J306" s="9">
        <f>SUMPRODUCT(Belegung[Flächenbedarf]*(J$1=Belegung[Komponente])*($H306&gt;=Belegung[Einlagerung])*(Belegung[Auslagerung]&gt;=$H306))</f>
        <v>0</v>
      </c>
      <c r="K306" s="9">
        <f>SUMPRODUCT(Belegung[Flächenbedarf]*(K$1=Belegung[Komponente])*($H306&gt;=Belegung[Einlagerung])*(Belegung[Auslagerung]&gt;=$H306))</f>
        <v>0</v>
      </c>
      <c r="L306" s="9">
        <f>SUMPRODUCT(Belegung[Flächenbedarf]*(L$1=Belegung[Komponente])*($H306&gt;=Belegung[Einlagerung])*(Belegung[Auslagerung]&gt;=$H306))</f>
        <v>0</v>
      </c>
      <c r="M306" s="9">
        <f>SUMPRODUCT(Belegung[Flächenbedarf]*(M$1=Belegung[Komponente])*($H306&gt;=Belegung[Einlagerung])*(Belegung[Auslagerung]&gt;=$H306))</f>
        <v>0</v>
      </c>
      <c r="N306" s="9">
        <f>SUMPRODUCT(Belegung[Flächenbedarf]*(N$1=Belegung[Komponente])*($H306&gt;=Belegung[Einlagerung])*(Belegung[Auslagerung]&gt;=$H306))</f>
        <v>0</v>
      </c>
      <c r="O306" s="9">
        <f>SUMPRODUCT(Belegung[Flächenbedarf]*(O$1=Belegung[Komponente])*($H306&gt;=Belegung[Einlagerung])*(Belegung[Auslagerung]&gt;=$H306))</f>
        <v>0</v>
      </c>
      <c r="P306" s="11">
        <f t="shared" si="9"/>
        <v>0</v>
      </c>
    </row>
    <row r="307" spans="8:16" x14ac:dyDescent="0.2">
      <c r="H307" s="13">
        <f t="shared" si="10"/>
        <v>42735</v>
      </c>
      <c r="I307" s="9">
        <f>SUMPRODUCT(Belegung[Flächenbedarf]*(I$1=Belegung[Komponente])*($H307&gt;=Belegung[Einlagerung])*(Belegung[Auslagerung]&gt;=$H307))</f>
        <v>0</v>
      </c>
      <c r="J307" s="9">
        <f>SUMPRODUCT(Belegung[Flächenbedarf]*(J$1=Belegung[Komponente])*($H307&gt;=Belegung[Einlagerung])*(Belegung[Auslagerung]&gt;=$H307))</f>
        <v>0</v>
      </c>
      <c r="K307" s="9">
        <f>SUMPRODUCT(Belegung[Flächenbedarf]*(K$1=Belegung[Komponente])*($H307&gt;=Belegung[Einlagerung])*(Belegung[Auslagerung]&gt;=$H307))</f>
        <v>0</v>
      </c>
      <c r="L307" s="9">
        <f>SUMPRODUCT(Belegung[Flächenbedarf]*(L$1=Belegung[Komponente])*($H307&gt;=Belegung[Einlagerung])*(Belegung[Auslagerung]&gt;=$H307))</f>
        <v>0</v>
      </c>
      <c r="M307" s="9">
        <f>SUMPRODUCT(Belegung[Flächenbedarf]*(M$1=Belegung[Komponente])*($H307&gt;=Belegung[Einlagerung])*(Belegung[Auslagerung]&gt;=$H307))</f>
        <v>0</v>
      </c>
      <c r="N307" s="9">
        <f>SUMPRODUCT(Belegung[Flächenbedarf]*(N$1=Belegung[Komponente])*($H307&gt;=Belegung[Einlagerung])*(Belegung[Auslagerung]&gt;=$H307))</f>
        <v>0</v>
      </c>
      <c r="O307" s="9">
        <f>SUMPRODUCT(Belegung[Flächenbedarf]*(O$1=Belegung[Komponente])*($H307&gt;=Belegung[Einlagerung])*(Belegung[Auslagerung]&gt;=$H307))</f>
        <v>0</v>
      </c>
      <c r="P307" s="11">
        <f t="shared" si="9"/>
        <v>0</v>
      </c>
    </row>
    <row r="308" spans="8:16" x14ac:dyDescent="0.2">
      <c r="H308" s="13">
        <f t="shared" si="10"/>
        <v>42736</v>
      </c>
      <c r="I308" s="9">
        <f>SUMPRODUCT(Belegung[Flächenbedarf]*(I$1=Belegung[Komponente])*($H308&gt;=Belegung[Einlagerung])*(Belegung[Auslagerung]&gt;=$H308))</f>
        <v>0</v>
      </c>
      <c r="J308" s="9">
        <f>SUMPRODUCT(Belegung[Flächenbedarf]*(J$1=Belegung[Komponente])*($H308&gt;=Belegung[Einlagerung])*(Belegung[Auslagerung]&gt;=$H308))</f>
        <v>0</v>
      </c>
      <c r="K308" s="9">
        <f>SUMPRODUCT(Belegung[Flächenbedarf]*(K$1=Belegung[Komponente])*($H308&gt;=Belegung[Einlagerung])*(Belegung[Auslagerung]&gt;=$H308))</f>
        <v>0</v>
      </c>
      <c r="L308" s="9">
        <f>SUMPRODUCT(Belegung[Flächenbedarf]*(L$1=Belegung[Komponente])*($H308&gt;=Belegung[Einlagerung])*(Belegung[Auslagerung]&gt;=$H308))</f>
        <v>0</v>
      </c>
      <c r="M308" s="9">
        <f>SUMPRODUCT(Belegung[Flächenbedarf]*(M$1=Belegung[Komponente])*($H308&gt;=Belegung[Einlagerung])*(Belegung[Auslagerung]&gt;=$H308))</f>
        <v>0</v>
      </c>
      <c r="N308" s="9">
        <f>SUMPRODUCT(Belegung[Flächenbedarf]*(N$1=Belegung[Komponente])*($H308&gt;=Belegung[Einlagerung])*(Belegung[Auslagerung]&gt;=$H308))</f>
        <v>0</v>
      </c>
      <c r="O308" s="9">
        <f>SUMPRODUCT(Belegung[Flächenbedarf]*(O$1=Belegung[Komponente])*($H308&gt;=Belegung[Einlagerung])*(Belegung[Auslagerung]&gt;=$H308))</f>
        <v>0</v>
      </c>
      <c r="P308" s="11">
        <f t="shared" si="9"/>
        <v>0</v>
      </c>
    </row>
    <row r="309" spans="8:16" x14ac:dyDescent="0.2">
      <c r="H309" s="13">
        <f t="shared" si="10"/>
        <v>42737</v>
      </c>
      <c r="I309" s="9">
        <f>SUMPRODUCT(Belegung[Flächenbedarf]*(I$1=Belegung[Komponente])*($H309&gt;=Belegung[Einlagerung])*(Belegung[Auslagerung]&gt;=$H309))</f>
        <v>0</v>
      </c>
      <c r="J309" s="9">
        <f>SUMPRODUCT(Belegung[Flächenbedarf]*(J$1=Belegung[Komponente])*($H309&gt;=Belegung[Einlagerung])*(Belegung[Auslagerung]&gt;=$H309))</f>
        <v>0</v>
      </c>
      <c r="K309" s="9">
        <f>SUMPRODUCT(Belegung[Flächenbedarf]*(K$1=Belegung[Komponente])*($H309&gt;=Belegung[Einlagerung])*(Belegung[Auslagerung]&gt;=$H309))</f>
        <v>0</v>
      </c>
      <c r="L309" s="9">
        <f>SUMPRODUCT(Belegung[Flächenbedarf]*(L$1=Belegung[Komponente])*($H309&gt;=Belegung[Einlagerung])*(Belegung[Auslagerung]&gt;=$H309))</f>
        <v>0</v>
      </c>
      <c r="M309" s="9">
        <f>SUMPRODUCT(Belegung[Flächenbedarf]*(M$1=Belegung[Komponente])*($H309&gt;=Belegung[Einlagerung])*(Belegung[Auslagerung]&gt;=$H309))</f>
        <v>0</v>
      </c>
      <c r="N309" s="9">
        <f>SUMPRODUCT(Belegung[Flächenbedarf]*(N$1=Belegung[Komponente])*($H309&gt;=Belegung[Einlagerung])*(Belegung[Auslagerung]&gt;=$H309))</f>
        <v>0</v>
      </c>
      <c r="O309" s="9">
        <f>SUMPRODUCT(Belegung[Flächenbedarf]*(O$1=Belegung[Komponente])*($H309&gt;=Belegung[Einlagerung])*(Belegung[Auslagerung]&gt;=$H309))</f>
        <v>0</v>
      </c>
      <c r="P309" s="11">
        <f t="shared" si="9"/>
        <v>0</v>
      </c>
    </row>
    <row r="310" spans="8:16" x14ac:dyDescent="0.2">
      <c r="H310" s="13">
        <f t="shared" si="10"/>
        <v>42738</v>
      </c>
      <c r="I310" s="9">
        <f>SUMPRODUCT(Belegung[Flächenbedarf]*(I$1=Belegung[Komponente])*($H310&gt;=Belegung[Einlagerung])*(Belegung[Auslagerung]&gt;=$H310))</f>
        <v>0</v>
      </c>
      <c r="J310" s="9">
        <f>SUMPRODUCT(Belegung[Flächenbedarf]*(J$1=Belegung[Komponente])*($H310&gt;=Belegung[Einlagerung])*(Belegung[Auslagerung]&gt;=$H310))</f>
        <v>0</v>
      </c>
      <c r="K310" s="9">
        <f>SUMPRODUCT(Belegung[Flächenbedarf]*(K$1=Belegung[Komponente])*($H310&gt;=Belegung[Einlagerung])*(Belegung[Auslagerung]&gt;=$H310))</f>
        <v>0</v>
      </c>
      <c r="L310" s="9">
        <f>SUMPRODUCT(Belegung[Flächenbedarf]*(L$1=Belegung[Komponente])*($H310&gt;=Belegung[Einlagerung])*(Belegung[Auslagerung]&gt;=$H310))</f>
        <v>0</v>
      </c>
      <c r="M310" s="9">
        <f>SUMPRODUCT(Belegung[Flächenbedarf]*(M$1=Belegung[Komponente])*($H310&gt;=Belegung[Einlagerung])*(Belegung[Auslagerung]&gt;=$H310))</f>
        <v>0</v>
      </c>
      <c r="N310" s="9">
        <f>SUMPRODUCT(Belegung[Flächenbedarf]*(N$1=Belegung[Komponente])*($H310&gt;=Belegung[Einlagerung])*(Belegung[Auslagerung]&gt;=$H310))</f>
        <v>0</v>
      </c>
      <c r="O310" s="9">
        <f>SUMPRODUCT(Belegung[Flächenbedarf]*(O$1=Belegung[Komponente])*($H310&gt;=Belegung[Einlagerung])*(Belegung[Auslagerung]&gt;=$H310))</f>
        <v>0</v>
      </c>
      <c r="P310" s="11">
        <f t="shared" si="9"/>
        <v>0</v>
      </c>
    </row>
    <row r="311" spans="8:16" x14ac:dyDescent="0.2">
      <c r="H311" s="13">
        <f t="shared" si="10"/>
        <v>42739</v>
      </c>
      <c r="I311" s="9">
        <f>SUMPRODUCT(Belegung[Flächenbedarf]*(I$1=Belegung[Komponente])*($H311&gt;=Belegung[Einlagerung])*(Belegung[Auslagerung]&gt;=$H311))</f>
        <v>0</v>
      </c>
      <c r="J311" s="9">
        <f>SUMPRODUCT(Belegung[Flächenbedarf]*(J$1=Belegung[Komponente])*($H311&gt;=Belegung[Einlagerung])*(Belegung[Auslagerung]&gt;=$H311))</f>
        <v>0</v>
      </c>
      <c r="K311" s="9">
        <f>SUMPRODUCT(Belegung[Flächenbedarf]*(K$1=Belegung[Komponente])*($H311&gt;=Belegung[Einlagerung])*(Belegung[Auslagerung]&gt;=$H311))</f>
        <v>0</v>
      </c>
      <c r="L311" s="9">
        <f>SUMPRODUCT(Belegung[Flächenbedarf]*(L$1=Belegung[Komponente])*($H311&gt;=Belegung[Einlagerung])*(Belegung[Auslagerung]&gt;=$H311))</f>
        <v>0</v>
      </c>
      <c r="M311" s="9">
        <f>SUMPRODUCT(Belegung[Flächenbedarf]*(M$1=Belegung[Komponente])*($H311&gt;=Belegung[Einlagerung])*(Belegung[Auslagerung]&gt;=$H311))</f>
        <v>0</v>
      </c>
      <c r="N311" s="9">
        <f>SUMPRODUCT(Belegung[Flächenbedarf]*(N$1=Belegung[Komponente])*($H311&gt;=Belegung[Einlagerung])*(Belegung[Auslagerung]&gt;=$H311))</f>
        <v>0</v>
      </c>
      <c r="O311" s="9">
        <f>SUMPRODUCT(Belegung[Flächenbedarf]*(O$1=Belegung[Komponente])*($H311&gt;=Belegung[Einlagerung])*(Belegung[Auslagerung]&gt;=$H311))</f>
        <v>0</v>
      </c>
      <c r="P311" s="11">
        <f t="shared" si="9"/>
        <v>0</v>
      </c>
    </row>
    <row r="312" spans="8:16" x14ac:dyDescent="0.2">
      <c r="H312" s="13">
        <f t="shared" si="10"/>
        <v>42740</v>
      </c>
      <c r="I312" s="9">
        <f>SUMPRODUCT(Belegung[Flächenbedarf]*(I$1=Belegung[Komponente])*($H312&gt;=Belegung[Einlagerung])*(Belegung[Auslagerung]&gt;=$H312))</f>
        <v>0</v>
      </c>
      <c r="J312" s="9">
        <f>SUMPRODUCT(Belegung[Flächenbedarf]*(J$1=Belegung[Komponente])*($H312&gt;=Belegung[Einlagerung])*(Belegung[Auslagerung]&gt;=$H312))</f>
        <v>0</v>
      </c>
      <c r="K312" s="9">
        <f>SUMPRODUCT(Belegung[Flächenbedarf]*(K$1=Belegung[Komponente])*($H312&gt;=Belegung[Einlagerung])*(Belegung[Auslagerung]&gt;=$H312))</f>
        <v>0</v>
      </c>
      <c r="L312" s="9">
        <f>SUMPRODUCT(Belegung[Flächenbedarf]*(L$1=Belegung[Komponente])*($H312&gt;=Belegung[Einlagerung])*(Belegung[Auslagerung]&gt;=$H312))</f>
        <v>0</v>
      </c>
      <c r="M312" s="9">
        <f>SUMPRODUCT(Belegung[Flächenbedarf]*(M$1=Belegung[Komponente])*($H312&gt;=Belegung[Einlagerung])*(Belegung[Auslagerung]&gt;=$H312))</f>
        <v>0</v>
      </c>
      <c r="N312" s="9">
        <f>SUMPRODUCT(Belegung[Flächenbedarf]*(N$1=Belegung[Komponente])*($H312&gt;=Belegung[Einlagerung])*(Belegung[Auslagerung]&gt;=$H312))</f>
        <v>0</v>
      </c>
      <c r="O312" s="9">
        <f>SUMPRODUCT(Belegung[Flächenbedarf]*(O$1=Belegung[Komponente])*($H312&gt;=Belegung[Einlagerung])*(Belegung[Auslagerung]&gt;=$H312))</f>
        <v>0</v>
      </c>
      <c r="P312" s="11">
        <f t="shared" si="9"/>
        <v>0</v>
      </c>
    </row>
    <row r="313" spans="8:16" x14ac:dyDescent="0.2">
      <c r="H313" s="13">
        <f t="shared" si="10"/>
        <v>42741</v>
      </c>
      <c r="I313" s="9">
        <f>SUMPRODUCT(Belegung[Flächenbedarf]*(I$1=Belegung[Komponente])*($H313&gt;=Belegung[Einlagerung])*(Belegung[Auslagerung]&gt;=$H313))</f>
        <v>0</v>
      </c>
      <c r="J313" s="9">
        <f>SUMPRODUCT(Belegung[Flächenbedarf]*(J$1=Belegung[Komponente])*($H313&gt;=Belegung[Einlagerung])*(Belegung[Auslagerung]&gt;=$H313))</f>
        <v>0</v>
      </c>
      <c r="K313" s="9">
        <f>SUMPRODUCT(Belegung[Flächenbedarf]*(K$1=Belegung[Komponente])*($H313&gt;=Belegung[Einlagerung])*(Belegung[Auslagerung]&gt;=$H313))</f>
        <v>0</v>
      </c>
      <c r="L313" s="9">
        <f>SUMPRODUCT(Belegung[Flächenbedarf]*(L$1=Belegung[Komponente])*($H313&gt;=Belegung[Einlagerung])*(Belegung[Auslagerung]&gt;=$H313))</f>
        <v>0</v>
      </c>
      <c r="M313" s="9">
        <f>SUMPRODUCT(Belegung[Flächenbedarf]*(M$1=Belegung[Komponente])*($H313&gt;=Belegung[Einlagerung])*(Belegung[Auslagerung]&gt;=$H313))</f>
        <v>0</v>
      </c>
      <c r="N313" s="9">
        <f>SUMPRODUCT(Belegung[Flächenbedarf]*(N$1=Belegung[Komponente])*($H313&gt;=Belegung[Einlagerung])*(Belegung[Auslagerung]&gt;=$H313))</f>
        <v>0</v>
      </c>
      <c r="O313" s="9">
        <f>SUMPRODUCT(Belegung[Flächenbedarf]*(O$1=Belegung[Komponente])*($H313&gt;=Belegung[Einlagerung])*(Belegung[Auslagerung]&gt;=$H313))</f>
        <v>0</v>
      </c>
      <c r="P313" s="11">
        <f t="shared" si="9"/>
        <v>0</v>
      </c>
    </row>
    <row r="314" spans="8:16" x14ac:dyDescent="0.2">
      <c r="H314" s="13">
        <f t="shared" si="10"/>
        <v>42742</v>
      </c>
      <c r="I314" s="9">
        <f>SUMPRODUCT(Belegung[Flächenbedarf]*(I$1=Belegung[Komponente])*($H314&gt;=Belegung[Einlagerung])*(Belegung[Auslagerung]&gt;=$H314))</f>
        <v>0</v>
      </c>
      <c r="J314" s="9">
        <f>SUMPRODUCT(Belegung[Flächenbedarf]*(J$1=Belegung[Komponente])*($H314&gt;=Belegung[Einlagerung])*(Belegung[Auslagerung]&gt;=$H314))</f>
        <v>0</v>
      </c>
      <c r="K314" s="9">
        <f>SUMPRODUCT(Belegung[Flächenbedarf]*(K$1=Belegung[Komponente])*($H314&gt;=Belegung[Einlagerung])*(Belegung[Auslagerung]&gt;=$H314))</f>
        <v>0</v>
      </c>
      <c r="L314" s="9">
        <f>SUMPRODUCT(Belegung[Flächenbedarf]*(L$1=Belegung[Komponente])*($H314&gt;=Belegung[Einlagerung])*(Belegung[Auslagerung]&gt;=$H314))</f>
        <v>0</v>
      </c>
      <c r="M314" s="9">
        <f>SUMPRODUCT(Belegung[Flächenbedarf]*(M$1=Belegung[Komponente])*($H314&gt;=Belegung[Einlagerung])*(Belegung[Auslagerung]&gt;=$H314))</f>
        <v>0</v>
      </c>
      <c r="N314" s="9">
        <f>SUMPRODUCT(Belegung[Flächenbedarf]*(N$1=Belegung[Komponente])*($H314&gt;=Belegung[Einlagerung])*(Belegung[Auslagerung]&gt;=$H314))</f>
        <v>0</v>
      </c>
      <c r="O314" s="9">
        <f>SUMPRODUCT(Belegung[Flächenbedarf]*(O$1=Belegung[Komponente])*($H314&gt;=Belegung[Einlagerung])*(Belegung[Auslagerung]&gt;=$H314))</f>
        <v>0</v>
      </c>
      <c r="P314" s="11">
        <f t="shared" si="9"/>
        <v>0</v>
      </c>
    </row>
    <row r="315" spans="8:16" x14ac:dyDescent="0.2">
      <c r="H315" s="13">
        <f t="shared" si="10"/>
        <v>42743</v>
      </c>
      <c r="I315" s="9">
        <f>SUMPRODUCT(Belegung[Flächenbedarf]*(I$1=Belegung[Komponente])*($H315&gt;=Belegung[Einlagerung])*(Belegung[Auslagerung]&gt;=$H315))</f>
        <v>0</v>
      </c>
      <c r="J315" s="9">
        <f>SUMPRODUCT(Belegung[Flächenbedarf]*(J$1=Belegung[Komponente])*($H315&gt;=Belegung[Einlagerung])*(Belegung[Auslagerung]&gt;=$H315))</f>
        <v>0</v>
      </c>
      <c r="K315" s="9">
        <f>SUMPRODUCT(Belegung[Flächenbedarf]*(K$1=Belegung[Komponente])*($H315&gt;=Belegung[Einlagerung])*(Belegung[Auslagerung]&gt;=$H315))</f>
        <v>0</v>
      </c>
      <c r="L315" s="9">
        <f>SUMPRODUCT(Belegung[Flächenbedarf]*(L$1=Belegung[Komponente])*($H315&gt;=Belegung[Einlagerung])*(Belegung[Auslagerung]&gt;=$H315))</f>
        <v>0</v>
      </c>
      <c r="M315" s="9">
        <f>SUMPRODUCT(Belegung[Flächenbedarf]*(M$1=Belegung[Komponente])*($H315&gt;=Belegung[Einlagerung])*(Belegung[Auslagerung]&gt;=$H315))</f>
        <v>0</v>
      </c>
      <c r="N315" s="9">
        <f>SUMPRODUCT(Belegung[Flächenbedarf]*(N$1=Belegung[Komponente])*($H315&gt;=Belegung[Einlagerung])*(Belegung[Auslagerung]&gt;=$H315))</f>
        <v>0</v>
      </c>
      <c r="O315" s="9">
        <f>SUMPRODUCT(Belegung[Flächenbedarf]*(O$1=Belegung[Komponente])*($H315&gt;=Belegung[Einlagerung])*(Belegung[Auslagerung]&gt;=$H315))</f>
        <v>0</v>
      </c>
      <c r="P315" s="11">
        <f t="shared" si="9"/>
        <v>0</v>
      </c>
    </row>
    <row r="316" spans="8:16" x14ac:dyDescent="0.2">
      <c r="H316" s="13">
        <f t="shared" si="10"/>
        <v>42744</v>
      </c>
      <c r="I316" s="9">
        <f>SUMPRODUCT(Belegung[Flächenbedarf]*(I$1=Belegung[Komponente])*($H316&gt;=Belegung[Einlagerung])*(Belegung[Auslagerung]&gt;=$H316))</f>
        <v>0</v>
      </c>
      <c r="J316" s="9">
        <f>SUMPRODUCT(Belegung[Flächenbedarf]*(J$1=Belegung[Komponente])*($H316&gt;=Belegung[Einlagerung])*(Belegung[Auslagerung]&gt;=$H316))</f>
        <v>0</v>
      </c>
      <c r="K316" s="9">
        <f>SUMPRODUCT(Belegung[Flächenbedarf]*(K$1=Belegung[Komponente])*($H316&gt;=Belegung[Einlagerung])*(Belegung[Auslagerung]&gt;=$H316))</f>
        <v>0</v>
      </c>
      <c r="L316" s="9">
        <f>SUMPRODUCT(Belegung[Flächenbedarf]*(L$1=Belegung[Komponente])*($H316&gt;=Belegung[Einlagerung])*(Belegung[Auslagerung]&gt;=$H316))</f>
        <v>0</v>
      </c>
      <c r="M316" s="9">
        <f>SUMPRODUCT(Belegung[Flächenbedarf]*(M$1=Belegung[Komponente])*($H316&gt;=Belegung[Einlagerung])*(Belegung[Auslagerung]&gt;=$H316))</f>
        <v>0</v>
      </c>
      <c r="N316" s="9">
        <f>SUMPRODUCT(Belegung[Flächenbedarf]*(N$1=Belegung[Komponente])*($H316&gt;=Belegung[Einlagerung])*(Belegung[Auslagerung]&gt;=$H316))</f>
        <v>0</v>
      </c>
      <c r="O316" s="9">
        <f>SUMPRODUCT(Belegung[Flächenbedarf]*(O$1=Belegung[Komponente])*($H316&gt;=Belegung[Einlagerung])*(Belegung[Auslagerung]&gt;=$H316))</f>
        <v>0</v>
      </c>
      <c r="P316" s="11">
        <f t="shared" si="9"/>
        <v>0</v>
      </c>
    </row>
    <row r="317" spans="8:16" x14ac:dyDescent="0.2">
      <c r="H317" s="13">
        <f t="shared" si="10"/>
        <v>42745</v>
      </c>
      <c r="I317" s="9">
        <f>SUMPRODUCT(Belegung[Flächenbedarf]*(I$1=Belegung[Komponente])*($H317&gt;=Belegung[Einlagerung])*(Belegung[Auslagerung]&gt;=$H317))</f>
        <v>0</v>
      </c>
      <c r="J317" s="9">
        <f>SUMPRODUCT(Belegung[Flächenbedarf]*(J$1=Belegung[Komponente])*($H317&gt;=Belegung[Einlagerung])*(Belegung[Auslagerung]&gt;=$H317))</f>
        <v>0</v>
      </c>
      <c r="K317" s="9">
        <f>SUMPRODUCT(Belegung[Flächenbedarf]*(K$1=Belegung[Komponente])*($H317&gt;=Belegung[Einlagerung])*(Belegung[Auslagerung]&gt;=$H317))</f>
        <v>0</v>
      </c>
      <c r="L317" s="9">
        <f>SUMPRODUCT(Belegung[Flächenbedarf]*(L$1=Belegung[Komponente])*($H317&gt;=Belegung[Einlagerung])*(Belegung[Auslagerung]&gt;=$H317))</f>
        <v>0</v>
      </c>
      <c r="M317" s="9">
        <f>SUMPRODUCT(Belegung[Flächenbedarf]*(M$1=Belegung[Komponente])*($H317&gt;=Belegung[Einlagerung])*(Belegung[Auslagerung]&gt;=$H317))</f>
        <v>0</v>
      </c>
      <c r="N317" s="9">
        <f>SUMPRODUCT(Belegung[Flächenbedarf]*(N$1=Belegung[Komponente])*($H317&gt;=Belegung[Einlagerung])*(Belegung[Auslagerung]&gt;=$H317))</f>
        <v>0</v>
      </c>
      <c r="O317" s="9">
        <f>SUMPRODUCT(Belegung[Flächenbedarf]*(O$1=Belegung[Komponente])*($H317&gt;=Belegung[Einlagerung])*(Belegung[Auslagerung]&gt;=$H317))</f>
        <v>0</v>
      </c>
      <c r="P317" s="11">
        <f t="shared" si="9"/>
        <v>0</v>
      </c>
    </row>
    <row r="318" spans="8:16" x14ac:dyDescent="0.2">
      <c r="H318" s="13">
        <f t="shared" si="10"/>
        <v>42746</v>
      </c>
      <c r="I318" s="9">
        <f>SUMPRODUCT(Belegung[Flächenbedarf]*(I$1=Belegung[Komponente])*($H318&gt;=Belegung[Einlagerung])*(Belegung[Auslagerung]&gt;=$H318))</f>
        <v>0</v>
      </c>
      <c r="J318" s="9">
        <f>SUMPRODUCT(Belegung[Flächenbedarf]*(J$1=Belegung[Komponente])*($H318&gt;=Belegung[Einlagerung])*(Belegung[Auslagerung]&gt;=$H318))</f>
        <v>0</v>
      </c>
      <c r="K318" s="9">
        <f>SUMPRODUCT(Belegung[Flächenbedarf]*(K$1=Belegung[Komponente])*($H318&gt;=Belegung[Einlagerung])*(Belegung[Auslagerung]&gt;=$H318))</f>
        <v>0</v>
      </c>
      <c r="L318" s="9">
        <f>SUMPRODUCT(Belegung[Flächenbedarf]*(L$1=Belegung[Komponente])*($H318&gt;=Belegung[Einlagerung])*(Belegung[Auslagerung]&gt;=$H318))</f>
        <v>0</v>
      </c>
      <c r="M318" s="9">
        <f>SUMPRODUCT(Belegung[Flächenbedarf]*(M$1=Belegung[Komponente])*($H318&gt;=Belegung[Einlagerung])*(Belegung[Auslagerung]&gt;=$H318))</f>
        <v>0</v>
      </c>
      <c r="N318" s="9">
        <f>SUMPRODUCT(Belegung[Flächenbedarf]*(N$1=Belegung[Komponente])*($H318&gt;=Belegung[Einlagerung])*(Belegung[Auslagerung]&gt;=$H318))</f>
        <v>0</v>
      </c>
      <c r="O318" s="9">
        <f>SUMPRODUCT(Belegung[Flächenbedarf]*(O$1=Belegung[Komponente])*($H318&gt;=Belegung[Einlagerung])*(Belegung[Auslagerung]&gt;=$H318))</f>
        <v>0</v>
      </c>
      <c r="P318" s="11">
        <f t="shared" si="9"/>
        <v>0</v>
      </c>
    </row>
    <row r="319" spans="8:16" x14ac:dyDescent="0.2">
      <c r="H319" s="13">
        <f t="shared" si="10"/>
        <v>42747</v>
      </c>
      <c r="I319" s="9">
        <f>SUMPRODUCT(Belegung[Flächenbedarf]*(I$1=Belegung[Komponente])*($H319&gt;=Belegung[Einlagerung])*(Belegung[Auslagerung]&gt;=$H319))</f>
        <v>0</v>
      </c>
      <c r="J319" s="9">
        <f>SUMPRODUCT(Belegung[Flächenbedarf]*(J$1=Belegung[Komponente])*($H319&gt;=Belegung[Einlagerung])*(Belegung[Auslagerung]&gt;=$H319))</f>
        <v>0</v>
      </c>
      <c r="K319" s="9">
        <f>SUMPRODUCT(Belegung[Flächenbedarf]*(K$1=Belegung[Komponente])*($H319&gt;=Belegung[Einlagerung])*(Belegung[Auslagerung]&gt;=$H319))</f>
        <v>0</v>
      </c>
      <c r="L319" s="9">
        <f>SUMPRODUCT(Belegung[Flächenbedarf]*(L$1=Belegung[Komponente])*($H319&gt;=Belegung[Einlagerung])*(Belegung[Auslagerung]&gt;=$H319))</f>
        <v>0</v>
      </c>
      <c r="M319" s="9">
        <f>SUMPRODUCT(Belegung[Flächenbedarf]*(M$1=Belegung[Komponente])*($H319&gt;=Belegung[Einlagerung])*(Belegung[Auslagerung]&gt;=$H319))</f>
        <v>0</v>
      </c>
      <c r="N319" s="9">
        <f>SUMPRODUCT(Belegung[Flächenbedarf]*(N$1=Belegung[Komponente])*($H319&gt;=Belegung[Einlagerung])*(Belegung[Auslagerung]&gt;=$H319))</f>
        <v>0</v>
      </c>
      <c r="O319" s="9">
        <f>SUMPRODUCT(Belegung[Flächenbedarf]*(O$1=Belegung[Komponente])*($H319&gt;=Belegung[Einlagerung])*(Belegung[Auslagerung]&gt;=$H319))</f>
        <v>0</v>
      </c>
      <c r="P319" s="11">
        <f t="shared" si="9"/>
        <v>0</v>
      </c>
    </row>
    <row r="320" spans="8:16" x14ac:dyDescent="0.2">
      <c r="H320" s="13">
        <f t="shared" si="10"/>
        <v>42748</v>
      </c>
      <c r="I320" s="9">
        <f>SUMPRODUCT(Belegung[Flächenbedarf]*(I$1=Belegung[Komponente])*($H320&gt;=Belegung[Einlagerung])*(Belegung[Auslagerung]&gt;=$H320))</f>
        <v>0</v>
      </c>
      <c r="J320" s="9">
        <f>SUMPRODUCT(Belegung[Flächenbedarf]*(J$1=Belegung[Komponente])*($H320&gt;=Belegung[Einlagerung])*(Belegung[Auslagerung]&gt;=$H320))</f>
        <v>0</v>
      </c>
      <c r="K320" s="9">
        <f>SUMPRODUCT(Belegung[Flächenbedarf]*(K$1=Belegung[Komponente])*($H320&gt;=Belegung[Einlagerung])*(Belegung[Auslagerung]&gt;=$H320))</f>
        <v>0</v>
      </c>
      <c r="L320" s="9">
        <f>SUMPRODUCT(Belegung[Flächenbedarf]*(L$1=Belegung[Komponente])*($H320&gt;=Belegung[Einlagerung])*(Belegung[Auslagerung]&gt;=$H320))</f>
        <v>0</v>
      </c>
      <c r="M320" s="9">
        <f>SUMPRODUCT(Belegung[Flächenbedarf]*(M$1=Belegung[Komponente])*($H320&gt;=Belegung[Einlagerung])*(Belegung[Auslagerung]&gt;=$H320))</f>
        <v>0</v>
      </c>
      <c r="N320" s="9">
        <f>SUMPRODUCT(Belegung[Flächenbedarf]*(N$1=Belegung[Komponente])*($H320&gt;=Belegung[Einlagerung])*(Belegung[Auslagerung]&gt;=$H320))</f>
        <v>0</v>
      </c>
      <c r="O320" s="9">
        <f>SUMPRODUCT(Belegung[Flächenbedarf]*(O$1=Belegung[Komponente])*($H320&gt;=Belegung[Einlagerung])*(Belegung[Auslagerung]&gt;=$H320))</f>
        <v>0</v>
      </c>
      <c r="P320" s="11">
        <f t="shared" si="9"/>
        <v>0</v>
      </c>
    </row>
    <row r="321" spans="8:16" x14ac:dyDescent="0.2">
      <c r="H321" s="13">
        <f t="shared" si="10"/>
        <v>42749</v>
      </c>
      <c r="I321" s="9">
        <f>SUMPRODUCT(Belegung[Flächenbedarf]*(I$1=Belegung[Komponente])*($H321&gt;=Belegung[Einlagerung])*(Belegung[Auslagerung]&gt;=$H321))</f>
        <v>0</v>
      </c>
      <c r="J321" s="9">
        <f>SUMPRODUCT(Belegung[Flächenbedarf]*(J$1=Belegung[Komponente])*($H321&gt;=Belegung[Einlagerung])*(Belegung[Auslagerung]&gt;=$H321))</f>
        <v>0</v>
      </c>
      <c r="K321" s="9">
        <f>SUMPRODUCT(Belegung[Flächenbedarf]*(K$1=Belegung[Komponente])*($H321&gt;=Belegung[Einlagerung])*(Belegung[Auslagerung]&gt;=$H321))</f>
        <v>0</v>
      </c>
      <c r="L321" s="9">
        <f>SUMPRODUCT(Belegung[Flächenbedarf]*(L$1=Belegung[Komponente])*($H321&gt;=Belegung[Einlagerung])*(Belegung[Auslagerung]&gt;=$H321))</f>
        <v>0</v>
      </c>
      <c r="M321" s="9">
        <f>SUMPRODUCT(Belegung[Flächenbedarf]*(M$1=Belegung[Komponente])*($H321&gt;=Belegung[Einlagerung])*(Belegung[Auslagerung]&gt;=$H321))</f>
        <v>0</v>
      </c>
      <c r="N321" s="9">
        <f>SUMPRODUCT(Belegung[Flächenbedarf]*(N$1=Belegung[Komponente])*($H321&gt;=Belegung[Einlagerung])*(Belegung[Auslagerung]&gt;=$H321))</f>
        <v>0</v>
      </c>
      <c r="O321" s="9">
        <f>SUMPRODUCT(Belegung[Flächenbedarf]*(O$1=Belegung[Komponente])*($H321&gt;=Belegung[Einlagerung])*(Belegung[Auslagerung]&gt;=$H321))</f>
        <v>0</v>
      </c>
      <c r="P321" s="11">
        <f t="shared" si="9"/>
        <v>0</v>
      </c>
    </row>
    <row r="322" spans="8:16" x14ac:dyDescent="0.2">
      <c r="H322" s="13">
        <f t="shared" si="10"/>
        <v>42750</v>
      </c>
      <c r="I322" s="9">
        <f>SUMPRODUCT(Belegung[Flächenbedarf]*(I$1=Belegung[Komponente])*($H322&gt;=Belegung[Einlagerung])*(Belegung[Auslagerung]&gt;=$H322))</f>
        <v>0</v>
      </c>
      <c r="J322" s="9">
        <f>SUMPRODUCT(Belegung[Flächenbedarf]*(J$1=Belegung[Komponente])*($H322&gt;=Belegung[Einlagerung])*(Belegung[Auslagerung]&gt;=$H322))</f>
        <v>0</v>
      </c>
      <c r="K322" s="9">
        <f>SUMPRODUCT(Belegung[Flächenbedarf]*(K$1=Belegung[Komponente])*($H322&gt;=Belegung[Einlagerung])*(Belegung[Auslagerung]&gt;=$H322))</f>
        <v>0</v>
      </c>
      <c r="L322" s="9">
        <f>SUMPRODUCT(Belegung[Flächenbedarf]*(L$1=Belegung[Komponente])*($H322&gt;=Belegung[Einlagerung])*(Belegung[Auslagerung]&gt;=$H322))</f>
        <v>0</v>
      </c>
      <c r="M322" s="9">
        <f>SUMPRODUCT(Belegung[Flächenbedarf]*(M$1=Belegung[Komponente])*($H322&gt;=Belegung[Einlagerung])*(Belegung[Auslagerung]&gt;=$H322))</f>
        <v>0</v>
      </c>
      <c r="N322" s="9">
        <f>SUMPRODUCT(Belegung[Flächenbedarf]*(N$1=Belegung[Komponente])*($H322&gt;=Belegung[Einlagerung])*(Belegung[Auslagerung]&gt;=$H322))</f>
        <v>0</v>
      </c>
      <c r="O322" s="9">
        <f>SUMPRODUCT(Belegung[Flächenbedarf]*(O$1=Belegung[Komponente])*($H322&gt;=Belegung[Einlagerung])*(Belegung[Auslagerung]&gt;=$H322))</f>
        <v>0</v>
      </c>
      <c r="P322" s="11">
        <f t="shared" si="9"/>
        <v>0</v>
      </c>
    </row>
    <row r="323" spans="8:16" x14ac:dyDescent="0.2">
      <c r="H323" s="13">
        <f t="shared" si="10"/>
        <v>42751</v>
      </c>
      <c r="I323" s="9">
        <f>SUMPRODUCT(Belegung[Flächenbedarf]*(I$1=Belegung[Komponente])*($H323&gt;=Belegung[Einlagerung])*(Belegung[Auslagerung]&gt;=$H323))</f>
        <v>0</v>
      </c>
      <c r="J323" s="9">
        <f>SUMPRODUCT(Belegung[Flächenbedarf]*(J$1=Belegung[Komponente])*($H323&gt;=Belegung[Einlagerung])*(Belegung[Auslagerung]&gt;=$H323))</f>
        <v>0</v>
      </c>
      <c r="K323" s="9">
        <f>SUMPRODUCT(Belegung[Flächenbedarf]*(K$1=Belegung[Komponente])*($H323&gt;=Belegung[Einlagerung])*(Belegung[Auslagerung]&gt;=$H323))</f>
        <v>0</v>
      </c>
      <c r="L323" s="9">
        <f>SUMPRODUCT(Belegung[Flächenbedarf]*(L$1=Belegung[Komponente])*($H323&gt;=Belegung[Einlagerung])*(Belegung[Auslagerung]&gt;=$H323))</f>
        <v>0</v>
      </c>
      <c r="M323" s="9">
        <f>SUMPRODUCT(Belegung[Flächenbedarf]*(M$1=Belegung[Komponente])*($H323&gt;=Belegung[Einlagerung])*(Belegung[Auslagerung]&gt;=$H323))</f>
        <v>0</v>
      </c>
      <c r="N323" s="9">
        <f>SUMPRODUCT(Belegung[Flächenbedarf]*(N$1=Belegung[Komponente])*($H323&gt;=Belegung[Einlagerung])*(Belegung[Auslagerung]&gt;=$H323))</f>
        <v>0</v>
      </c>
      <c r="O323" s="9">
        <f>SUMPRODUCT(Belegung[Flächenbedarf]*(O$1=Belegung[Komponente])*($H323&gt;=Belegung[Einlagerung])*(Belegung[Auslagerung]&gt;=$H323))</f>
        <v>0</v>
      </c>
      <c r="P323" s="11">
        <f t="shared" ref="P323:P386" si="11">SUM(I323:O323)</f>
        <v>0</v>
      </c>
    </row>
    <row r="324" spans="8:16" x14ac:dyDescent="0.2">
      <c r="H324" s="13">
        <f t="shared" ref="H324:H331" si="12">H323+1</f>
        <v>42752</v>
      </c>
      <c r="I324" s="9">
        <f>SUMPRODUCT(Belegung[Flächenbedarf]*(I$1=Belegung[Komponente])*($H324&gt;=Belegung[Einlagerung])*(Belegung[Auslagerung]&gt;=$H324))</f>
        <v>0</v>
      </c>
      <c r="J324" s="9">
        <f>SUMPRODUCT(Belegung[Flächenbedarf]*(J$1=Belegung[Komponente])*($H324&gt;=Belegung[Einlagerung])*(Belegung[Auslagerung]&gt;=$H324))</f>
        <v>0</v>
      </c>
      <c r="K324" s="9">
        <f>SUMPRODUCT(Belegung[Flächenbedarf]*(K$1=Belegung[Komponente])*($H324&gt;=Belegung[Einlagerung])*(Belegung[Auslagerung]&gt;=$H324))</f>
        <v>0</v>
      </c>
      <c r="L324" s="9">
        <f>SUMPRODUCT(Belegung[Flächenbedarf]*(L$1=Belegung[Komponente])*($H324&gt;=Belegung[Einlagerung])*(Belegung[Auslagerung]&gt;=$H324))</f>
        <v>0</v>
      </c>
      <c r="M324" s="9">
        <f>SUMPRODUCT(Belegung[Flächenbedarf]*(M$1=Belegung[Komponente])*($H324&gt;=Belegung[Einlagerung])*(Belegung[Auslagerung]&gt;=$H324))</f>
        <v>0</v>
      </c>
      <c r="N324" s="9">
        <f>SUMPRODUCT(Belegung[Flächenbedarf]*(N$1=Belegung[Komponente])*($H324&gt;=Belegung[Einlagerung])*(Belegung[Auslagerung]&gt;=$H324))</f>
        <v>0</v>
      </c>
      <c r="O324" s="9">
        <f>SUMPRODUCT(Belegung[Flächenbedarf]*(O$1=Belegung[Komponente])*($H324&gt;=Belegung[Einlagerung])*(Belegung[Auslagerung]&gt;=$H324))</f>
        <v>0</v>
      </c>
      <c r="P324" s="11">
        <f t="shared" si="11"/>
        <v>0</v>
      </c>
    </row>
    <row r="325" spans="8:16" x14ac:dyDescent="0.2">
      <c r="H325" s="13">
        <f t="shared" si="12"/>
        <v>42753</v>
      </c>
      <c r="I325" s="9">
        <f>SUMPRODUCT(Belegung[Flächenbedarf]*(I$1=Belegung[Komponente])*($H325&gt;=Belegung[Einlagerung])*(Belegung[Auslagerung]&gt;=$H325))</f>
        <v>0</v>
      </c>
      <c r="J325" s="9">
        <f>SUMPRODUCT(Belegung[Flächenbedarf]*(J$1=Belegung[Komponente])*($H325&gt;=Belegung[Einlagerung])*(Belegung[Auslagerung]&gt;=$H325))</f>
        <v>0</v>
      </c>
      <c r="K325" s="9">
        <f>SUMPRODUCT(Belegung[Flächenbedarf]*(K$1=Belegung[Komponente])*($H325&gt;=Belegung[Einlagerung])*(Belegung[Auslagerung]&gt;=$H325))</f>
        <v>0</v>
      </c>
      <c r="L325" s="9">
        <f>SUMPRODUCT(Belegung[Flächenbedarf]*(L$1=Belegung[Komponente])*($H325&gt;=Belegung[Einlagerung])*(Belegung[Auslagerung]&gt;=$H325))</f>
        <v>0</v>
      </c>
      <c r="M325" s="9">
        <f>SUMPRODUCT(Belegung[Flächenbedarf]*(M$1=Belegung[Komponente])*($H325&gt;=Belegung[Einlagerung])*(Belegung[Auslagerung]&gt;=$H325))</f>
        <v>0</v>
      </c>
      <c r="N325" s="9">
        <f>SUMPRODUCT(Belegung[Flächenbedarf]*(N$1=Belegung[Komponente])*($H325&gt;=Belegung[Einlagerung])*(Belegung[Auslagerung]&gt;=$H325))</f>
        <v>0</v>
      </c>
      <c r="O325" s="9">
        <f>SUMPRODUCT(Belegung[Flächenbedarf]*(O$1=Belegung[Komponente])*($H325&gt;=Belegung[Einlagerung])*(Belegung[Auslagerung]&gt;=$H325))</f>
        <v>0</v>
      </c>
      <c r="P325" s="11">
        <f t="shared" si="11"/>
        <v>0</v>
      </c>
    </row>
    <row r="326" spans="8:16" x14ac:dyDescent="0.2">
      <c r="H326" s="13">
        <f t="shared" si="12"/>
        <v>42754</v>
      </c>
      <c r="I326" s="9">
        <f>SUMPRODUCT(Belegung[Flächenbedarf]*(I$1=Belegung[Komponente])*($H326&gt;=Belegung[Einlagerung])*(Belegung[Auslagerung]&gt;=$H326))</f>
        <v>0</v>
      </c>
      <c r="J326" s="9">
        <f>SUMPRODUCT(Belegung[Flächenbedarf]*(J$1=Belegung[Komponente])*($H326&gt;=Belegung[Einlagerung])*(Belegung[Auslagerung]&gt;=$H326))</f>
        <v>0</v>
      </c>
      <c r="K326" s="9">
        <f>SUMPRODUCT(Belegung[Flächenbedarf]*(K$1=Belegung[Komponente])*($H326&gt;=Belegung[Einlagerung])*(Belegung[Auslagerung]&gt;=$H326))</f>
        <v>0</v>
      </c>
      <c r="L326" s="9">
        <f>SUMPRODUCT(Belegung[Flächenbedarf]*(L$1=Belegung[Komponente])*($H326&gt;=Belegung[Einlagerung])*(Belegung[Auslagerung]&gt;=$H326))</f>
        <v>0</v>
      </c>
      <c r="M326" s="9">
        <f>SUMPRODUCT(Belegung[Flächenbedarf]*(M$1=Belegung[Komponente])*($H326&gt;=Belegung[Einlagerung])*(Belegung[Auslagerung]&gt;=$H326))</f>
        <v>0</v>
      </c>
      <c r="N326" s="9">
        <f>SUMPRODUCT(Belegung[Flächenbedarf]*(N$1=Belegung[Komponente])*($H326&gt;=Belegung[Einlagerung])*(Belegung[Auslagerung]&gt;=$H326))</f>
        <v>0</v>
      </c>
      <c r="O326" s="9">
        <f>SUMPRODUCT(Belegung[Flächenbedarf]*(O$1=Belegung[Komponente])*($H326&gt;=Belegung[Einlagerung])*(Belegung[Auslagerung]&gt;=$H326))</f>
        <v>0</v>
      </c>
      <c r="P326" s="11">
        <f t="shared" si="11"/>
        <v>0</v>
      </c>
    </row>
    <row r="327" spans="8:16" x14ac:dyDescent="0.2">
      <c r="H327" s="13">
        <f t="shared" si="12"/>
        <v>42755</v>
      </c>
      <c r="I327" s="9">
        <f>SUMPRODUCT(Belegung[Flächenbedarf]*(I$1=Belegung[Komponente])*($H327&gt;=Belegung[Einlagerung])*(Belegung[Auslagerung]&gt;=$H327))</f>
        <v>0</v>
      </c>
      <c r="J327" s="9">
        <f>SUMPRODUCT(Belegung[Flächenbedarf]*(J$1=Belegung[Komponente])*($H327&gt;=Belegung[Einlagerung])*(Belegung[Auslagerung]&gt;=$H327))</f>
        <v>0</v>
      </c>
      <c r="K327" s="9">
        <f>SUMPRODUCT(Belegung[Flächenbedarf]*(K$1=Belegung[Komponente])*($H327&gt;=Belegung[Einlagerung])*(Belegung[Auslagerung]&gt;=$H327))</f>
        <v>0</v>
      </c>
      <c r="L327" s="9">
        <f>SUMPRODUCT(Belegung[Flächenbedarf]*(L$1=Belegung[Komponente])*($H327&gt;=Belegung[Einlagerung])*(Belegung[Auslagerung]&gt;=$H327))</f>
        <v>0</v>
      </c>
      <c r="M327" s="9">
        <f>SUMPRODUCT(Belegung[Flächenbedarf]*(M$1=Belegung[Komponente])*($H327&gt;=Belegung[Einlagerung])*(Belegung[Auslagerung]&gt;=$H327))</f>
        <v>0</v>
      </c>
      <c r="N327" s="9">
        <f>SUMPRODUCT(Belegung[Flächenbedarf]*(N$1=Belegung[Komponente])*($H327&gt;=Belegung[Einlagerung])*(Belegung[Auslagerung]&gt;=$H327))</f>
        <v>0</v>
      </c>
      <c r="O327" s="9">
        <f>SUMPRODUCT(Belegung[Flächenbedarf]*(O$1=Belegung[Komponente])*($H327&gt;=Belegung[Einlagerung])*(Belegung[Auslagerung]&gt;=$H327))</f>
        <v>0</v>
      </c>
      <c r="P327" s="11">
        <f t="shared" si="11"/>
        <v>0</v>
      </c>
    </row>
    <row r="328" spans="8:16" x14ac:dyDescent="0.2">
      <c r="H328" s="13">
        <f t="shared" si="12"/>
        <v>42756</v>
      </c>
      <c r="I328" s="9">
        <f>SUMPRODUCT(Belegung[Flächenbedarf]*(I$1=Belegung[Komponente])*($H328&gt;=Belegung[Einlagerung])*(Belegung[Auslagerung]&gt;=$H328))</f>
        <v>0</v>
      </c>
      <c r="J328" s="9">
        <f>SUMPRODUCT(Belegung[Flächenbedarf]*(J$1=Belegung[Komponente])*($H328&gt;=Belegung[Einlagerung])*(Belegung[Auslagerung]&gt;=$H328))</f>
        <v>0</v>
      </c>
      <c r="K328" s="9">
        <f>SUMPRODUCT(Belegung[Flächenbedarf]*(K$1=Belegung[Komponente])*($H328&gt;=Belegung[Einlagerung])*(Belegung[Auslagerung]&gt;=$H328))</f>
        <v>0</v>
      </c>
      <c r="L328" s="9">
        <f>SUMPRODUCT(Belegung[Flächenbedarf]*(L$1=Belegung[Komponente])*($H328&gt;=Belegung[Einlagerung])*(Belegung[Auslagerung]&gt;=$H328))</f>
        <v>0</v>
      </c>
      <c r="M328" s="9">
        <f>SUMPRODUCT(Belegung[Flächenbedarf]*(M$1=Belegung[Komponente])*($H328&gt;=Belegung[Einlagerung])*(Belegung[Auslagerung]&gt;=$H328))</f>
        <v>0</v>
      </c>
      <c r="N328" s="9">
        <f>SUMPRODUCT(Belegung[Flächenbedarf]*(N$1=Belegung[Komponente])*($H328&gt;=Belegung[Einlagerung])*(Belegung[Auslagerung]&gt;=$H328))</f>
        <v>0</v>
      </c>
      <c r="O328" s="9">
        <f>SUMPRODUCT(Belegung[Flächenbedarf]*(O$1=Belegung[Komponente])*($H328&gt;=Belegung[Einlagerung])*(Belegung[Auslagerung]&gt;=$H328))</f>
        <v>0</v>
      </c>
      <c r="P328" s="11">
        <f t="shared" si="11"/>
        <v>0</v>
      </c>
    </row>
    <row r="329" spans="8:16" x14ac:dyDescent="0.2">
      <c r="H329" s="13">
        <f t="shared" si="12"/>
        <v>42757</v>
      </c>
      <c r="I329" s="9">
        <f>SUMPRODUCT(Belegung[Flächenbedarf]*(I$1=Belegung[Komponente])*($H329&gt;=Belegung[Einlagerung])*(Belegung[Auslagerung]&gt;=$H329))</f>
        <v>0</v>
      </c>
      <c r="J329" s="9">
        <f>SUMPRODUCT(Belegung[Flächenbedarf]*(J$1=Belegung[Komponente])*($H329&gt;=Belegung[Einlagerung])*(Belegung[Auslagerung]&gt;=$H329))</f>
        <v>0</v>
      </c>
      <c r="K329" s="9">
        <f>SUMPRODUCT(Belegung[Flächenbedarf]*(K$1=Belegung[Komponente])*($H329&gt;=Belegung[Einlagerung])*(Belegung[Auslagerung]&gt;=$H329))</f>
        <v>0</v>
      </c>
      <c r="L329" s="9">
        <f>SUMPRODUCT(Belegung[Flächenbedarf]*(L$1=Belegung[Komponente])*($H329&gt;=Belegung[Einlagerung])*(Belegung[Auslagerung]&gt;=$H329))</f>
        <v>0</v>
      </c>
      <c r="M329" s="9">
        <f>SUMPRODUCT(Belegung[Flächenbedarf]*(M$1=Belegung[Komponente])*($H329&gt;=Belegung[Einlagerung])*(Belegung[Auslagerung]&gt;=$H329))</f>
        <v>0</v>
      </c>
      <c r="N329" s="9">
        <f>SUMPRODUCT(Belegung[Flächenbedarf]*(N$1=Belegung[Komponente])*($H329&gt;=Belegung[Einlagerung])*(Belegung[Auslagerung]&gt;=$H329))</f>
        <v>0</v>
      </c>
      <c r="O329" s="9">
        <f>SUMPRODUCT(Belegung[Flächenbedarf]*(O$1=Belegung[Komponente])*($H329&gt;=Belegung[Einlagerung])*(Belegung[Auslagerung]&gt;=$H329))</f>
        <v>0</v>
      </c>
      <c r="P329" s="11">
        <f t="shared" si="11"/>
        <v>0</v>
      </c>
    </row>
    <row r="330" spans="8:16" x14ac:dyDescent="0.2">
      <c r="H330" s="13">
        <f t="shared" si="12"/>
        <v>42758</v>
      </c>
      <c r="I330" s="9">
        <f>SUMPRODUCT(Belegung[Flächenbedarf]*(I$1=Belegung[Komponente])*($H330&gt;=Belegung[Einlagerung])*(Belegung[Auslagerung]&gt;=$H330))</f>
        <v>0</v>
      </c>
      <c r="J330" s="9">
        <f>SUMPRODUCT(Belegung[Flächenbedarf]*(J$1=Belegung[Komponente])*($H330&gt;=Belegung[Einlagerung])*(Belegung[Auslagerung]&gt;=$H330))</f>
        <v>0</v>
      </c>
      <c r="K330" s="9">
        <f>SUMPRODUCT(Belegung[Flächenbedarf]*(K$1=Belegung[Komponente])*($H330&gt;=Belegung[Einlagerung])*(Belegung[Auslagerung]&gt;=$H330))</f>
        <v>0</v>
      </c>
      <c r="L330" s="9">
        <f>SUMPRODUCT(Belegung[Flächenbedarf]*(L$1=Belegung[Komponente])*($H330&gt;=Belegung[Einlagerung])*(Belegung[Auslagerung]&gt;=$H330))</f>
        <v>0</v>
      </c>
      <c r="M330" s="9">
        <f>SUMPRODUCT(Belegung[Flächenbedarf]*(M$1=Belegung[Komponente])*($H330&gt;=Belegung[Einlagerung])*(Belegung[Auslagerung]&gt;=$H330))</f>
        <v>0</v>
      </c>
      <c r="N330" s="9">
        <f>SUMPRODUCT(Belegung[Flächenbedarf]*(N$1=Belegung[Komponente])*($H330&gt;=Belegung[Einlagerung])*(Belegung[Auslagerung]&gt;=$H330))</f>
        <v>0</v>
      </c>
      <c r="O330" s="9">
        <f>SUMPRODUCT(Belegung[Flächenbedarf]*(O$1=Belegung[Komponente])*($H330&gt;=Belegung[Einlagerung])*(Belegung[Auslagerung]&gt;=$H330))</f>
        <v>0</v>
      </c>
      <c r="P330" s="11">
        <f t="shared" si="11"/>
        <v>0</v>
      </c>
    </row>
    <row r="331" spans="8:16" x14ac:dyDescent="0.2">
      <c r="H331" s="13">
        <f t="shared" si="12"/>
        <v>42759</v>
      </c>
      <c r="I331" s="9">
        <f>SUMPRODUCT(Belegung[Flächenbedarf]*(I$1=Belegung[Komponente])*($H331&gt;=Belegung[Einlagerung])*(Belegung[Auslagerung]&gt;=$H331))</f>
        <v>0</v>
      </c>
      <c r="J331" s="9">
        <f>SUMPRODUCT(Belegung[Flächenbedarf]*(J$1=Belegung[Komponente])*($H331&gt;=Belegung[Einlagerung])*(Belegung[Auslagerung]&gt;=$H331))</f>
        <v>0</v>
      </c>
      <c r="K331" s="9">
        <f>SUMPRODUCT(Belegung[Flächenbedarf]*(K$1=Belegung[Komponente])*($H331&gt;=Belegung[Einlagerung])*(Belegung[Auslagerung]&gt;=$H331))</f>
        <v>0</v>
      </c>
      <c r="L331" s="9">
        <f>SUMPRODUCT(Belegung[Flächenbedarf]*(L$1=Belegung[Komponente])*($H331&gt;=Belegung[Einlagerung])*(Belegung[Auslagerung]&gt;=$H331))</f>
        <v>0</v>
      </c>
      <c r="M331" s="9">
        <f>SUMPRODUCT(Belegung[Flächenbedarf]*(M$1=Belegung[Komponente])*($H331&gt;=Belegung[Einlagerung])*(Belegung[Auslagerung]&gt;=$H331))</f>
        <v>0</v>
      </c>
      <c r="N331" s="9">
        <f>SUMPRODUCT(Belegung[Flächenbedarf]*(N$1=Belegung[Komponente])*($H331&gt;=Belegung[Einlagerung])*(Belegung[Auslagerung]&gt;=$H331))</f>
        <v>0</v>
      </c>
      <c r="O331" s="9">
        <f>SUMPRODUCT(Belegung[Flächenbedarf]*(O$1=Belegung[Komponente])*($H331&gt;=Belegung[Einlagerung])*(Belegung[Auslagerung]&gt;=$H331))</f>
        <v>0</v>
      </c>
      <c r="P331" s="11">
        <f t="shared" si="11"/>
        <v>0</v>
      </c>
    </row>
    <row r="332" spans="8:16" x14ac:dyDescent="0.2">
      <c r="H332" s="13">
        <f>H331+1</f>
        <v>42760</v>
      </c>
      <c r="I332" s="9">
        <f>SUMPRODUCT(Belegung[Flächenbedarf]*(I$1=Belegung[Komponente])*($H332&gt;=Belegung[Einlagerung])*(Belegung[Auslagerung]&gt;=$H332))</f>
        <v>0</v>
      </c>
      <c r="J332" s="9">
        <f>SUMPRODUCT(Belegung[Flächenbedarf]*(J$1=Belegung[Komponente])*($H332&gt;=Belegung[Einlagerung])*(Belegung[Auslagerung]&gt;=$H332))</f>
        <v>0</v>
      </c>
      <c r="K332" s="9">
        <f>SUMPRODUCT(Belegung[Flächenbedarf]*(K$1=Belegung[Komponente])*($H332&gt;=Belegung[Einlagerung])*(Belegung[Auslagerung]&gt;=$H332))</f>
        <v>0</v>
      </c>
      <c r="L332" s="9">
        <f>SUMPRODUCT(Belegung[Flächenbedarf]*(L$1=Belegung[Komponente])*($H332&gt;=Belegung[Einlagerung])*(Belegung[Auslagerung]&gt;=$H332))</f>
        <v>0</v>
      </c>
      <c r="M332" s="9">
        <f>SUMPRODUCT(Belegung[Flächenbedarf]*(M$1=Belegung[Komponente])*($H332&gt;=Belegung[Einlagerung])*(Belegung[Auslagerung]&gt;=$H332))</f>
        <v>0</v>
      </c>
      <c r="N332" s="9">
        <f>SUMPRODUCT(Belegung[Flächenbedarf]*(N$1=Belegung[Komponente])*($H332&gt;=Belegung[Einlagerung])*(Belegung[Auslagerung]&gt;=$H332))</f>
        <v>0</v>
      </c>
      <c r="O332" s="9">
        <f>SUMPRODUCT(Belegung[Flächenbedarf]*(O$1=Belegung[Komponente])*($H332&gt;=Belegung[Einlagerung])*(Belegung[Auslagerung]&gt;=$H332))</f>
        <v>0</v>
      </c>
      <c r="P332" s="11">
        <f t="shared" si="11"/>
        <v>0</v>
      </c>
    </row>
    <row r="333" spans="8:16" x14ac:dyDescent="0.2">
      <c r="H333" s="13">
        <f t="shared" ref="H333:H396" si="13">H332+1</f>
        <v>42761</v>
      </c>
      <c r="I333" s="9">
        <f>SUMPRODUCT(Belegung[Flächenbedarf]*(I$1=Belegung[Komponente])*($H333&gt;=Belegung[Einlagerung])*(Belegung[Auslagerung]&gt;=$H333))</f>
        <v>0</v>
      </c>
      <c r="J333" s="9">
        <f>SUMPRODUCT(Belegung[Flächenbedarf]*(J$1=Belegung[Komponente])*($H333&gt;=Belegung[Einlagerung])*(Belegung[Auslagerung]&gt;=$H333))</f>
        <v>0</v>
      </c>
      <c r="K333" s="9">
        <f>SUMPRODUCT(Belegung[Flächenbedarf]*(K$1=Belegung[Komponente])*($H333&gt;=Belegung[Einlagerung])*(Belegung[Auslagerung]&gt;=$H333))</f>
        <v>0</v>
      </c>
      <c r="L333" s="9">
        <f>SUMPRODUCT(Belegung[Flächenbedarf]*(L$1=Belegung[Komponente])*($H333&gt;=Belegung[Einlagerung])*(Belegung[Auslagerung]&gt;=$H333))</f>
        <v>0</v>
      </c>
      <c r="M333" s="9">
        <f>SUMPRODUCT(Belegung[Flächenbedarf]*(M$1=Belegung[Komponente])*($H333&gt;=Belegung[Einlagerung])*(Belegung[Auslagerung]&gt;=$H333))</f>
        <v>0</v>
      </c>
      <c r="N333" s="9">
        <f>SUMPRODUCT(Belegung[Flächenbedarf]*(N$1=Belegung[Komponente])*($H333&gt;=Belegung[Einlagerung])*(Belegung[Auslagerung]&gt;=$H333))</f>
        <v>0</v>
      </c>
      <c r="O333" s="9">
        <f>SUMPRODUCT(Belegung[Flächenbedarf]*(O$1=Belegung[Komponente])*($H333&gt;=Belegung[Einlagerung])*(Belegung[Auslagerung]&gt;=$H333))</f>
        <v>0</v>
      </c>
      <c r="P333" s="11">
        <f t="shared" si="11"/>
        <v>0</v>
      </c>
    </row>
    <row r="334" spans="8:16" x14ac:dyDescent="0.2">
      <c r="H334" s="13">
        <f t="shared" si="13"/>
        <v>42762</v>
      </c>
      <c r="I334" s="9">
        <f>SUMPRODUCT(Belegung[Flächenbedarf]*(I$1=Belegung[Komponente])*($H334&gt;=Belegung[Einlagerung])*(Belegung[Auslagerung]&gt;=$H334))</f>
        <v>0</v>
      </c>
      <c r="J334" s="9">
        <f>SUMPRODUCT(Belegung[Flächenbedarf]*(J$1=Belegung[Komponente])*($H334&gt;=Belegung[Einlagerung])*(Belegung[Auslagerung]&gt;=$H334))</f>
        <v>0</v>
      </c>
      <c r="K334" s="9">
        <f>SUMPRODUCT(Belegung[Flächenbedarf]*(K$1=Belegung[Komponente])*($H334&gt;=Belegung[Einlagerung])*(Belegung[Auslagerung]&gt;=$H334))</f>
        <v>0</v>
      </c>
      <c r="L334" s="9">
        <f>SUMPRODUCT(Belegung[Flächenbedarf]*(L$1=Belegung[Komponente])*($H334&gt;=Belegung[Einlagerung])*(Belegung[Auslagerung]&gt;=$H334))</f>
        <v>0</v>
      </c>
      <c r="M334" s="9">
        <f>SUMPRODUCT(Belegung[Flächenbedarf]*(M$1=Belegung[Komponente])*($H334&gt;=Belegung[Einlagerung])*(Belegung[Auslagerung]&gt;=$H334))</f>
        <v>0</v>
      </c>
      <c r="N334" s="9">
        <f>SUMPRODUCT(Belegung[Flächenbedarf]*(N$1=Belegung[Komponente])*($H334&gt;=Belegung[Einlagerung])*(Belegung[Auslagerung]&gt;=$H334))</f>
        <v>0</v>
      </c>
      <c r="O334" s="9">
        <f>SUMPRODUCT(Belegung[Flächenbedarf]*(O$1=Belegung[Komponente])*($H334&gt;=Belegung[Einlagerung])*(Belegung[Auslagerung]&gt;=$H334))</f>
        <v>0</v>
      </c>
      <c r="P334" s="11">
        <f t="shared" si="11"/>
        <v>0</v>
      </c>
    </row>
    <row r="335" spans="8:16" x14ac:dyDescent="0.2">
      <c r="H335" s="13">
        <f t="shared" si="13"/>
        <v>42763</v>
      </c>
      <c r="I335" s="9">
        <f>SUMPRODUCT(Belegung[Flächenbedarf]*(I$1=Belegung[Komponente])*($H335&gt;=Belegung[Einlagerung])*(Belegung[Auslagerung]&gt;=$H335))</f>
        <v>0</v>
      </c>
      <c r="J335" s="9">
        <f>SUMPRODUCT(Belegung[Flächenbedarf]*(J$1=Belegung[Komponente])*($H335&gt;=Belegung[Einlagerung])*(Belegung[Auslagerung]&gt;=$H335))</f>
        <v>0</v>
      </c>
      <c r="K335" s="9">
        <f>SUMPRODUCT(Belegung[Flächenbedarf]*(K$1=Belegung[Komponente])*($H335&gt;=Belegung[Einlagerung])*(Belegung[Auslagerung]&gt;=$H335))</f>
        <v>0</v>
      </c>
      <c r="L335" s="9">
        <f>SUMPRODUCT(Belegung[Flächenbedarf]*(L$1=Belegung[Komponente])*($H335&gt;=Belegung[Einlagerung])*(Belegung[Auslagerung]&gt;=$H335))</f>
        <v>0</v>
      </c>
      <c r="M335" s="9">
        <f>SUMPRODUCT(Belegung[Flächenbedarf]*(M$1=Belegung[Komponente])*($H335&gt;=Belegung[Einlagerung])*(Belegung[Auslagerung]&gt;=$H335))</f>
        <v>0</v>
      </c>
      <c r="N335" s="9">
        <f>SUMPRODUCT(Belegung[Flächenbedarf]*(N$1=Belegung[Komponente])*($H335&gt;=Belegung[Einlagerung])*(Belegung[Auslagerung]&gt;=$H335))</f>
        <v>0</v>
      </c>
      <c r="O335" s="9">
        <f>SUMPRODUCT(Belegung[Flächenbedarf]*(O$1=Belegung[Komponente])*($H335&gt;=Belegung[Einlagerung])*(Belegung[Auslagerung]&gt;=$H335))</f>
        <v>0</v>
      </c>
      <c r="P335" s="11">
        <f t="shared" si="11"/>
        <v>0</v>
      </c>
    </row>
    <row r="336" spans="8:16" x14ac:dyDescent="0.2">
      <c r="H336" s="13">
        <f t="shared" si="13"/>
        <v>42764</v>
      </c>
      <c r="I336" s="9">
        <f>SUMPRODUCT(Belegung[Flächenbedarf]*(I$1=Belegung[Komponente])*($H336&gt;=Belegung[Einlagerung])*(Belegung[Auslagerung]&gt;=$H336))</f>
        <v>0</v>
      </c>
      <c r="J336" s="9">
        <f>SUMPRODUCT(Belegung[Flächenbedarf]*(J$1=Belegung[Komponente])*($H336&gt;=Belegung[Einlagerung])*(Belegung[Auslagerung]&gt;=$H336))</f>
        <v>0</v>
      </c>
      <c r="K336" s="9">
        <f>SUMPRODUCT(Belegung[Flächenbedarf]*(K$1=Belegung[Komponente])*($H336&gt;=Belegung[Einlagerung])*(Belegung[Auslagerung]&gt;=$H336))</f>
        <v>0</v>
      </c>
      <c r="L336" s="9">
        <f>SUMPRODUCT(Belegung[Flächenbedarf]*(L$1=Belegung[Komponente])*($H336&gt;=Belegung[Einlagerung])*(Belegung[Auslagerung]&gt;=$H336))</f>
        <v>0</v>
      </c>
      <c r="M336" s="9">
        <f>SUMPRODUCT(Belegung[Flächenbedarf]*(M$1=Belegung[Komponente])*($H336&gt;=Belegung[Einlagerung])*(Belegung[Auslagerung]&gt;=$H336))</f>
        <v>0</v>
      </c>
      <c r="N336" s="9">
        <f>SUMPRODUCT(Belegung[Flächenbedarf]*(N$1=Belegung[Komponente])*($H336&gt;=Belegung[Einlagerung])*(Belegung[Auslagerung]&gt;=$H336))</f>
        <v>0</v>
      </c>
      <c r="O336" s="9">
        <f>SUMPRODUCT(Belegung[Flächenbedarf]*(O$1=Belegung[Komponente])*($H336&gt;=Belegung[Einlagerung])*(Belegung[Auslagerung]&gt;=$H336))</f>
        <v>0</v>
      </c>
      <c r="P336" s="11">
        <f t="shared" si="11"/>
        <v>0</v>
      </c>
    </row>
    <row r="337" spans="8:16" x14ac:dyDescent="0.2">
      <c r="H337" s="13">
        <f t="shared" si="13"/>
        <v>42765</v>
      </c>
      <c r="I337" s="9">
        <f>SUMPRODUCT(Belegung[Flächenbedarf]*(I$1=Belegung[Komponente])*($H337&gt;=Belegung[Einlagerung])*(Belegung[Auslagerung]&gt;=$H337))</f>
        <v>0</v>
      </c>
      <c r="J337" s="9">
        <f>SUMPRODUCT(Belegung[Flächenbedarf]*(J$1=Belegung[Komponente])*($H337&gt;=Belegung[Einlagerung])*(Belegung[Auslagerung]&gt;=$H337))</f>
        <v>0</v>
      </c>
      <c r="K337" s="9">
        <f>SUMPRODUCT(Belegung[Flächenbedarf]*(K$1=Belegung[Komponente])*($H337&gt;=Belegung[Einlagerung])*(Belegung[Auslagerung]&gt;=$H337))</f>
        <v>0</v>
      </c>
      <c r="L337" s="9">
        <f>SUMPRODUCT(Belegung[Flächenbedarf]*(L$1=Belegung[Komponente])*($H337&gt;=Belegung[Einlagerung])*(Belegung[Auslagerung]&gt;=$H337))</f>
        <v>0</v>
      </c>
      <c r="M337" s="9">
        <f>SUMPRODUCT(Belegung[Flächenbedarf]*(M$1=Belegung[Komponente])*($H337&gt;=Belegung[Einlagerung])*(Belegung[Auslagerung]&gt;=$H337))</f>
        <v>0</v>
      </c>
      <c r="N337" s="9">
        <f>SUMPRODUCT(Belegung[Flächenbedarf]*(N$1=Belegung[Komponente])*($H337&gt;=Belegung[Einlagerung])*(Belegung[Auslagerung]&gt;=$H337))</f>
        <v>0</v>
      </c>
      <c r="O337" s="9">
        <f>SUMPRODUCT(Belegung[Flächenbedarf]*(O$1=Belegung[Komponente])*($H337&gt;=Belegung[Einlagerung])*(Belegung[Auslagerung]&gt;=$H337))</f>
        <v>0</v>
      </c>
      <c r="P337" s="11">
        <f t="shared" si="11"/>
        <v>0</v>
      </c>
    </row>
    <row r="338" spans="8:16" x14ac:dyDescent="0.2">
      <c r="H338" s="13">
        <f t="shared" si="13"/>
        <v>42766</v>
      </c>
      <c r="I338" s="9">
        <f>SUMPRODUCT(Belegung[Flächenbedarf]*(I$1=Belegung[Komponente])*($H338&gt;=Belegung[Einlagerung])*(Belegung[Auslagerung]&gt;=$H338))</f>
        <v>0</v>
      </c>
      <c r="J338" s="9">
        <f>SUMPRODUCT(Belegung[Flächenbedarf]*(J$1=Belegung[Komponente])*($H338&gt;=Belegung[Einlagerung])*(Belegung[Auslagerung]&gt;=$H338))</f>
        <v>0</v>
      </c>
      <c r="K338" s="9">
        <f>SUMPRODUCT(Belegung[Flächenbedarf]*(K$1=Belegung[Komponente])*($H338&gt;=Belegung[Einlagerung])*(Belegung[Auslagerung]&gt;=$H338))</f>
        <v>0</v>
      </c>
      <c r="L338" s="9">
        <f>SUMPRODUCT(Belegung[Flächenbedarf]*(L$1=Belegung[Komponente])*($H338&gt;=Belegung[Einlagerung])*(Belegung[Auslagerung]&gt;=$H338))</f>
        <v>0</v>
      </c>
      <c r="M338" s="9">
        <f>SUMPRODUCT(Belegung[Flächenbedarf]*(M$1=Belegung[Komponente])*($H338&gt;=Belegung[Einlagerung])*(Belegung[Auslagerung]&gt;=$H338))</f>
        <v>0</v>
      </c>
      <c r="N338" s="9">
        <f>SUMPRODUCT(Belegung[Flächenbedarf]*(N$1=Belegung[Komponente])*($H338&gt;=Belegung[Einlagerung])*(Belegung[Auslagerung]&gt;=$H338))</f>
        <v>0</v>
      </c>
      <c r="O338" s="9">
        <f>SUMPRODUCT(Belegung[Flächenbedarf]*(O$1=Belegung[Komponente])*($H338&gt;=Belegung[Einlagerung])*(Belegung[Auslagerung]&gt;=$H338))</f>
        <v>0</v>
      </c>
      <c r="P338" s="11">
        <f t="shared" si="11"/>
        <v>0</v>
      </c>
    </row>
    <row r="339" spans="8:16" x14ac:dyDescent="0.2">
      <c r="H339" s="13">
        <f t="shared" si="13"/>
        <v>42767</v>
      </c>
      <c r="I339" s="9">
        <f>SUMPRODUCT(Belegung[Flächenbedarf]*(I$1=Belegung[Komponente])*($H339&gt;=Belegung[Einlagerung])*(Belegung[Auslagerung]&gt;=$H339))</f>
        <v>0</v>
      </c>
      <c r="J339" s="9">
        <f>SUMPRODUCT(Belegung[Flächenbedarf]*(J$1=Belegung[Komponente])*($H339&gt;=Belegung[Einlagerung])*(Belegung[Auslagerung]&gt;=$H339))</f>
        <v>0</v>
      </c>
      <c r="K339" s="9">
        <f>SUMPRODUCT(Belegung[Flächenbedarf]*(K$1=Belegung[Komponente])*($H339&gt;=Belegung[Einlagerung])*(Belegung[Auslagerung]&gt;=$H339))</f>
        <v>0</v>
      </c>
      <c r="L339" s="9">
        <f>SUMPRODUCT(Belegung[Flächenbedarf]*(L$1=Belegung[Komponente])*($H339&gt;=Belegung[Einlagerung])*(Belegung[Auslagerung]&gt;=$H339))</f>
        <v>0</v>
      </c>
      <c r="M339" s="9">
        <f>SUMPRODUCT(Belegung[Flächenbedarf]*(M$1=Belegung[Komponente])*($H339&gt;=Belegung[Einlagerung])*(Belegung[Auslagerung]&gt;=$H339))</f>
        <v>0</v>
      </c>
      <c r="N339" s="9">
        <f>SUMPRODUCT(Belegung[Flächenbedarf]*(N$1=Belegung[Komponente])*($H339&gt;=Belegung[Einlagerung])*(Belegung[Auslagerung]&gt;=$H339))</f>
        <v>0</v>
      </c>
      <c r="O339" s="9">
        <f>SUMPRODUCT(Belegung[Flächenbedarf]*(O$1=Belegung[Komponente])*($H339&gt;=Belegung[Einlagerung])*(Belegung[Auslagerung]&gt;=$H339))</f>
        <v>0</v>
      </c>
      <c r="P339" s="11">
        <f t="shared" si="11"/>
        <v>0</v>
      </c>
    </row>
    <row r="340" spans="8:16" x14ac:dyDescent="0.2">
      <c r="H340" s="13">
        <f t="shared" si="13"/>
        <v>42768</v>
      </c>
      <c r="I340" s="9">
        <f>SUMPRODUCT(Belegung[Flächenbedarf]*(I$1=Belegung[Komponente])*($H340&gt;=Belegung[Einlagerung])*(Belegung[Auslagerung]&gt;=$H340))</f>
        <v>0</v>
      </c>
      <c r="J340" s="9">
        <f>SUMPRODUCT(Belegung[Flächenbedarf]*(J$1=Belegung[Komponente])*($H340&gt;=Belegung[Einlagerung])*(Belegung[Auslagerung]&gt;=$H340))</f>
        <v>0</v>
      </c>
      <c r="K340" s="9">
        <f>SUMPRODUCT(Belegung[Flächenbedarf]*(K$1=Belegung[Komponente])*($H340&gt;=Belegung[Einlagerung])*(Belegung[Auslagerung]&gt;=$H340))</f>
        <v>0</v>
      </c>
      <c r="L340" s="9">
        <f>SUMPRODUCT(Belegung[Flächenbedarf]*(L$1=Belegung[Komponente])*($H340&gt;=Belegung[Einlagerung])*(Belegung[Auslagerung]&gt;=$H340))</f>
        <v>0</v>
      </c>
      <c r="M340" s="9">
        <f>SUMPRODUCT(Belegung[Flächenbedarf]*(M$1=Belegung[Komponente])*($H340&gt;=Belegung[Einlagerung])*(Belegung[Auslagerung]&gt;=$H340))</f>
        <v>0</v>
      </c>
      <c r="N340" s="9">
        <f>SUMPRODUCT(Belegung[Flächenbedarf]*(N$1=Belegung[Komponente])*($H340&gt;=Belegung[Einlagerung])*(Belegung[Auslagerung]&gt;=$H340))</f>
        <v>0</v>
      </c>
      <c r="O340" s="9">
        <f>SUMPRODUCT(Belegung[Flächenbedarf]*(O$1=Belegung[Komponente])*($H340&gt;=Belegung[Einlagerung])*(Belegung[Auslagerung]&gt;=$H340))</f>
        <v>0</v>
      </c>
      <c r="P340" s="11">
        <f t="shared" si="11"/>
        <v>0</v>
      </c>
    </row>
    <row r="341" spans="8:16" x14ac:dyDescent="0.2">
      <c r="H341" s="13">
        <f t="shared" si="13"/>
        <v>42769</v>
      </c>
      <c r="I341" s="9">
        <f>SUMPRODUCT(Belegung[Flächenbedarf]*(I$1=Belegung[Komponente])*($H341&gt;=Belegung[Einlagerung])*(Belegung[Auslagerung]&gt;=$H341))</f>
        <v>0</v>
      </c>
      <c r="J341" s="9">
        <f>SUMPRODUCT(Belegung[Flächenbedarf]*(J$1=Belegung[Komponente])*($H341&gt;=Belegung[Einlagerung])*(Belegung[Auslagerung]&gt;=$H341))</f>
        <v>0</v>
      </c>
      <c r="K341" s="9">
        <f>SUMPRODUCT(Belegung[Flächenbedarf]*(K$1=Belegung[Komponente])*($H341&gt;=Belegung[Einlagerung])*(Belegung[Auslagerung]&gt;=$H341))</f>
        <v>0</v>
      </c>
      <c r="L341" s="9">
        <f>SUMPRODUCT(Belegung[Flächenbedarf]*(L$1=Belegung[Komponente])*($H341&gt;=Belegung[Einlagerung])*(Belegung[Auslagerung]&gt;=$H341))</f>
        <v>0</v>
      </c>
      <c r="M341" s="9">
        <f>SUMPRODUCT(Belegung[Flächenbedarf]*(M$1=Belegung[Komponente])*($H341&gt;=Belegung[Einlagerung])*(Belegung[Auslagerung]&gt;=$H341))</f>
        <v>0</v>
      </c>
      <c r="N341" s="9">
        <f>SUMPRODUCT(Belegung[Flächenbedarf]*(N$1=Belegung[Komponente])*($H341&gt;=Belegung[Einlagerung])*(Belegung[Auslagerung]&gt;=$H341))</f>
        <v>0</v>
      </c>
      <c r="O341" s="9">
        <f>SUMPRODUCT(Belegung[Flächenbedarf]*(O$1=Belegung[Komponente])*($H341&gt;=Belegung[Einlagerung])*(Belegung[Auslagerung]&gt;=$H341))</f>
        <v>0</v>
      </c>
      <c r="P341" s="11">
        <f t="shared" si="11"/>
        <v>0</v>
      </c>
    </row>
    <row r="342" spans="8:16" x14ac:dyDescent="0.2">
      <c r="H342" s="13">
        <f t="shared" si="13"/>
        <v>42770</v>
      </c>
      <c r="I342" s="9">
        <f>SUMPRODUCT(Belegung[Flächenbedarf]*(I$1=Belegung[Komponente])*($H342&gt;=Belegung[Einlagerung])*(Belegung[Auslagerung]&gt;=$H342))</f>
        <v>0</v>
      </c>
      <c r="J342" s="9">
        <f>SUMPRODUCT(Belegung[Flächenbedarf]*(J$1=Belegung[Komponente])*($H342&gt;=Belegung[Einlagerung])*(Belegung[Auslagerung]&gt;=$H342))</f>
        <v>0</v>
      </c>
      <c r="K342" s="9">
        <f>SUMPRODUCT(Belegung[Flächenbedarf]*(K$1=Belegung[Komponente])*($H342&gt;=Belegung[Einlagerung])*(Belegung[Auslagerung]&gt;=$H342))</f>
        <v>0</v>
      </c>
      <c r="L342" s="9">
        <f>SUMPRODUCT(Belegung[Flächenbedarf]*(L$1=Belegung[Komponente])*($H342&gt;=Belegung[Einlagerung])*(Belegung[Auslagerung]&gt;=$H342))</f>
        <v>0</v>
      </c>
      <c r="M342" s="9">
        <f>SUMPRODUCT(Belegung[Flächenbedarf]*(M$1=Belegung[Komponente])*($H342&gt;=Belegung[Einlagerung])*(Belegung[Auslagerung]&gt;=$H342))</f>
        <v>0</v>
      </c>
      <c r="N342" s="9">
        <f>SUMPRODUCT(Belegung[Flächenbedarf]*(N$1=Belegung[Komponente])*($H342&gt;=Belegung[Einlagerung])*(Belegung[Auslagerung]&gt;=$H342))</f>
        <v>0</v>
      </c>
      <c r="O342" s="9">
        <f>SUMPRODUCT(Belegung[Flächenbedarf]*(O$1=Belegung[Komponente])*($H342&gt;=Belegung[Einlagerung])*(Belegung[Auslagerung]&gt;=$H342))</f>
        <v>0</v>
      </c>
      <c r="P342" s="11">
        <f t="shared" si="11"/>
        <v>0</v>
      </c>
    </row>
    <row r="343" spans="8:16" x14ac:dyDescent="0.2">
      <c r="H343" s="13">
        <f t="shared" si="13"/>
        <v>42771</v>
      </c>
      <c r="I343" s="9">
        <f>SUMPRODUCT(Belegung[Flächenbedarf]*(I$1=Belegung[Komponente])*($H343&gt;=Belegung[Einlagerung])*(Belegung[Auslagerung]&gt;=$H343))</f>
        <v>0</v>
      </c>
      <c r="J343" s="9">
        <f>SUMPRODUCT(Belegung[Flächenbedarf]*(J$1=Belegung[Komponente])*($H343&gt;=Belegung[Einlagerung])*(Belegung[Auslagerung]&gt;=$H343))</f>
        <v>0</v>
      </c>
      <c r="K343" s="9">
        <f>SUMPRODUCT(Belegung[Flächenbedarf]*(K$1=Belegung[Komponente])*($H343&gt;=Belegung[Einlagerung])*(Belegung[Auslagerung]&gt;=$H343))</f>
        <v>0</v>
      </c>
      <c r="L343" s="9">
        <f>SUMPRODUCT(Belegung[Flächenbedarf]*(L$1=Belegung[Komponente])*($H343&gt;=Belegung[Einlagerung])*(Belegung[Auslagerung]&gt;=$H343))</f>
        <v>0</v>
      </c>
      <c r="M343" s="9">
        <f>SUMPRODUCT(Belegung[Flächenbedarf]*(M$1=Belegung[Komponente])*($H343&gt;=Belegung[Einlagerung])*(Belegung[Auslagerung]&gt;=$H343))</f>
        <v>0</v>
      </c>
      <c r="N343" s="9">
        <f>SUMPRODUCT(Belegung[Flächenbedarf]*(N$1=Belegung[Komponente])*($H343&gt;=Belegung[Einlagerung])*(Belegung[Auslagerung]&gt;=$H343))</f>
        <v>0</v>
      </c>
      <c r="O343" s="9">
        <f>SUMPRODUCT(Belegung[Flächenbedarf]*(O$1=Belegung[Komponente])*($H343&gt;=Belegung[Einlagerung])*(Belegung[Auslagerung]&gt;=$H343))</f>
        <v>0</v>
      </c>
      <c r="P343" s="11">
        <f t="shared" si="11"/>
        <v>0</v>
      </c>
    </row>
    <row r="344" spans="8:16" x14ac:dyDescent="0.2">
      <c r="H344" s="13">
        <f t="shared" si="13"/>
        <v>42772</v>
      </c>
      <c r="I344" s="9">
        <f>SUMPRODUCT(Belegung[Flächenbedarf]*(I$1=Belegung[Komponente])*($H344&gt;=Belegung[Einlagerung])*(Belegung[Auslagerung]&gt;=$H344))</f>
        <v>0</v>
      </c>
      <c r="J344" s="9">
        <f>SUMPRODUCT(Belegung[Flächenbedarf]*(J$1=Belegung[Komponente])*($H344&gt;=Belegung[Einlagerung])*(Belegung[Auslagerung]&gt;=$H344))</f>
        <v>0</v>
      </c>
      <c r="K344" s="9">
        <f>SUMPRODUCT(Belegung[Flächenbedarf]*(K$1=Belegung[Komponente])*($H344&gt;=Belegung[Einlagerung])*(Belegung[Auslagerung]&gt;=$H344))</f>
        <v>0</v>
      </c>
      <c r="L344" s="9">
        <f>SUMPRODUCT(Belegung[Flächenbedarf]*(L$1=Belegung[Komponente])*($H344&gt;=Belegung[Einlagerung])*(Belegung[Auslagerung]&gt;=$H344))</f>
        <v>0</v>
      </c>
      <c r="M344" s="9">
        <f>SUMPRODUCT(Belegung[Flächenbedarf]*(M$1=Belegung[Komponente])*($H344&gt;=Belegung[Einlagerung])*(Belegung[Auslagerung]&gt;=$H344))</f>
        <v>0</v>
      </c>
      <c r="N344" s="9">
        <f>SUMPRODUCT(Belegung[Flächenbedarf]*(N$1=Belegung[Komponente])*($H344&gt;=Belegung[Einlagerung])*(Belegung[Auslagerung]&gt;=$H344))</f>
        <v>0</v>
      </c>
      <c r="O344" s="9">
        <f>SUMPRODUCT(Belegung[Flächenbedarf]*(O$1=Belegung[Komponente])*($H344&gt;=Belegung[Einlagerung])*(Belegung[Auslagerung]&gt;=$H344))</f>
        <v>0</v>
      </c>
      <c r="P344" s="11">
        <f t="shared" si="11"/>
        <v>0</v>
      </c>
    </row>
    <row r="345" spans="8:16" x14ac:dyDescent="0.2">
      <c r="H345" s="13">
        <f t="shared" si="13"/>
        <v>42773</v>
      </c>
      <c r="I345" s="9">
        <f>SUMPRODUCT(Belegung[Flächenbedarf]*(I$1=Belegung[Komponente])*($H345&gt;=Belegung[Einlagerung])*(Belegung[Auslagerung]&gt;=$H345))</f>
        <v>0</v>
      </c>
      <c r="J345" s="9">
        <f>SUMPRODUCT(Belegung[Flächenbedarf]*(J$1=Belegung[Komponente])*($H345&gt;=Belegung[Einlagerung])*(Belegung[Auslagerung]&gt;=$H345))</f>
        <v>0</v>
      </c>
      <c r="K345" s="9">
        <f>SUMPRODUCT(Belegung[Flächenbedarf]*(K$1=Belegung[Komponente])*($H345&gt;=Belegung[Einlagerung])*(Belegung[Auslagerung]&gt;=$H345))</f>
        <v>0</v>
      </c>
      <c r="L345" s="9">
        <f>SUMPRODUCT(Belegung[Flächenbedarf]*(L$1=Belegung[Komponente])*($H345&gt;=Belegung[Einlagerung])*(Belegung[Auslagerung]&gt;=$H345))</f>
        <v>0</v>
      </c>
      <c r="M345" s="9">
        <f>SUMPRODUCT(Belegung[Flächenbedarf]*(M$1=Belegung[Komponente])*($H345&gt;=Belegung[Einlagerung])*(Belegung[Auslagerung]&gt;=$H345))</f>
        <v>0</v>
      </c>
      <c r="N345" s="9">
        <f>SUMPRODUCT(Belegung[Flächenbedarf]*(N$1=Belegung[Komponente])*($H345&gt;=Belegung[Einlagerung])*(Belegung[Auslagerung]&gt;=$H345))</f>
        <v>0</v>
      </c>
      <c r="O345" s="9">
        <f>SUMPRODUCT(Belegung[Flächenbedarf]*(O$1=Belegung[Komponente])*($H345&gt;=Belegung[Einlagerung])*(Belegung[Auslagerung]&gt;=$H345))</f>
        <v>0</v>
      </c>
      <c r="P345" s="11">
        <f t="shared" si="11"/>
        <v>0</v>
      </c>
    </row>
    <row r="346" spans="8:16" x14ac:dyDescent="0.2">
      <c r="H346" s="13">
        <f t="shared" si="13"/>
        <v>42774</v>
      </c>
      <c r="I346" s="9">
        <f>SUMPRODUCT(Belegung[Flächenbedarf]*(I$1=Belegung[Komponente])*($H346&gt;=Belegung[Einlagerung])*(Belegung[Auslagerung]&gt;=$H346))</f>
        <v>0</v>
      </c>
      <c r="J346" s="9">
        <f>SUMPRODUCT(Belegung[Flächenbedarf]*(J$1=Belegung[Komponente])*($H346&gt;=Belegung[Einlagerung])*(Belegung[Auslagerung]&gt;=$H346))</f>
        <v>0</v>
      </c>
      <c r="K346" s="9">
        <f>SUMPRODUCT(Belegung[Flächenbedarf]*(K$1=Belegung[Komponente])*($H346&gt;=Belegung[Einlagerung])*(Belegung[Auslagerung]&gt;=$H346))</f>
        <v>0</v>
      </c>
      <c r="L346" s="9">
        <f>SUMPRODUCT(Belegung[Flächenbedarf]*(L$1=Belegung[Komponente])*($H346&gt;=Belegung[Einlagerung])*(Belegung[Auslagerung]&gt;=$H346))</f>
        <v>0</v>
      </c>
      <c r="M346" s="9">
        <f>SUMPRODUCT(Belegung[Flächenbedarf]*(M$1=Belegung[Komponente])*($H346&gt;=Belegung[Einlagerung])*(Belegung[Auslagerung]&gt;=$H346))</f>
        <v>0</v>
      </c>
      <c r="N346" s="9">
        <f>SUMPRODUCT(Belegung[Flächenbedarf]*(N$1=Belegung[Komponente])*($H346&gt;=Belegung[Einlagerung])*(Belegung[Auslagerung]&gt;=$H346))</f>
        <v>0</v>
      </c>
      <c r="O346" s="9">
        <f>SUMPRODUCT(Belegung[Flächenbedarf]*(O$1=Belegung[Komponente])*($H346&gt;=Belegung[Einlagerung])*(Belegung[Auslagerung]&gt;=$H346))</f>
        <v>0</v>
      </c>
      <c r="P346" s="11">
        <f t="shared" si="11"/>
        <v>0</v>
      </c>
    </row>
    <row r="347" spans="8:16" x14ac:dyDescent="0.2">
      <c r="H347" s="13">
        <f t="shared" si="13"/>
        <v>42775</v>
      </c>
      <c r="I347" s="9">
        <f>SUMPRODUCT(Belegung[Flächenbedarf]*(I$1=Belegung[Komponente])*($H347&gt;=Belegung[Einlagerung])*(Belegung[Auslagerung]&gt;=$H347))</f>
        <v>0</v>
      </c>
      <c r="J347" s="9">
        <f>SUMPRODUCT(Belegung[Flächenbedarf]*(J$1=Belegung[Komponente])*($H347&gt;=Belegung[Einlagerung])*(Belegung[Auslagerung]&gt;=$H347))</f>
        <v>0</v>
      </c>
      <c r="K347" s="9">
        <f>SUMPRODUCT(Belegung[Flächenbedarf]*(K$1=Belegung[Komponente])*($H347&gt;=Belegung[Einlagerung])*(Belegung[Auslagerung]&gt;=$H347))</f>
        <v>0</v>
      </c>
      <c r="L347" s="9">
        <f>SUMPRODUCT(Belegung[Flächenbedarf]*(L$1=Belegung[Komponente])*($H347&gt;=Belegung[Einlagerung])*(Belegung[Auslagerung]&gt;=$H347))</f>
        <v>0</v>
      </c>
      <c r="M347" s="9">
        <f>SUMPRODUCT(Belegung[Flächenbedarf]*(M$1=Belegung[Komponente])*($H347&gt;=Belegung[Einlagerung])*(Belegung[Auslagerung]&gt;=$H347))</f>
        <v>0</v>
      </c>
      <c r="N347" s="9">
        <f>SUMPRODUCT(Belegung[Flächenbedarf]*(N$1=Belegung[Komponente])*($H347&gt;=Belegung[Einlagerung])*(Belegung[Auslagerung]&gt;=$H347))</f>
        <v>0</v>
      </c>
      <c r="O347" s="9">
        <f>SUMPRODUCT(Belegung[Flächenbedarf]*(O$1=Belegung[Komponente])*($H347&gt;=Belegung[Einlagerung])*(Belegung[Auslagerung]&gt;=$H347))</f>
        <v>0</v>
      </c>
      <c r="P347" s="11">
        <f t="shared" si="11"/>
        <v>0</v>
      </c>
    </row>
    <row r="348" spans="8:16" x14ac:dyDescent="0.2">
      <c r="H348" s="13">
        <f t="shared" si="13"/>
        <v>42776</v>
      </c>
      <c r="I348" s="9">
        <f>SUMPRODUCT(Belegung[Flächenbedarf]*(I$1=Belegung[Komponente])*($H348&gt;=Belegung[Einlagerung])*(Belegung[Auslagerung]&gt;=$H348))</f>
        <v>0</v>
      </c>
      <c r="J348" s="9">
        <f>SUMPRODUCT(Belegung[Flächenbedarf]*(J$1=Belegung[Komponente])*($H348&gt;=Belegung[Einlagerung])*(Belegung[Auslagerung]&gt;=$H348))</f>
        <v>0</v>
      </c>
      <c r="K348" s="9">
        <f>SUMPRODUCT(Belegung[Flächenbedarf]*(K$1=Belegung[Komponente])*($H348&gt;=Belegung[Einlagerung])*(Belegung[Auslagerung]&gt;=$H348))</f>
        <v>0</v>
      </c>
      <c r="L348" s="9">
        <f>SUMPRODUCT(Belegung[Flächenbedarf]*(L$1=Belegung[Komponente])*($H348&gt;=Belegung[Einlagerung])*(Belegung[Auslagerung]&gt;=$H348))</f>
        <v>0</v>
      </c>
      <c r="M348" s="9">
        <f>SUMPRODUCT(Belegung[Flächenbedarf]*(M$1=Belegung[Komponente])*($H348&gt;=Belegung[Einlagerung])*(Belegung[Auslagerung]&gt;=$H348))</f>
        <v>0</v>
      </c>
      <c r="N348" s="9">
        <f>SUMPRODUCT(Belegung[Flächenbedarf]*(N$1=Belegung[Komponente])*($H348&gt;=Belegung[Einlagerung])*(Belegung[Auslagerung]&gt;=$H348))</f>
        <v>0</v>
      </c>
      <c r="O348" s="9">
        <f>SUMPRODUCT(Belegung[Flächenbedarf]*(O$1=Belegung[Komponente])*($H348&gt;=Belegung[Einlagerung])*(Belegung[Auslagerung]&gt;=$H348))</f>
        <v>0</v>
      </c>
      <c r="P348" s="11">
        <f t="shared" si="11"/>
        <v>0</v>
      </c>
    </row>
    <row r="349" spans="8:16" x14ac:dyDescent="0.2">
      <c r="H349" s="13">
        <f t="shared" si="13"/>
        <v>42777</v>
      </c>
      <c r="I349" s="9">
        <f>SUMPRODUCT(Belegung[Flächenbedarf]*(I$1=Belegung[Komponente])*($H349&gt;=Belegung[Einlagerung])*(Belegung[Auslagerung]&gt;=$H349))</f>
        <v>0</v>
      </c>
      <c r="J349" s="9">
        <f>SUMPRODUCT(Belegung[Flächenbedarf]*(J$1=Belegung[Komponente])*($H349&gt;=Belegung[Einlagerung])*(Belegung[Auslagerung]&gt;=$H349))</f>
        <v>0</v>
      </c>
      <c r="K349" s="9">
        <f>SUMPRODUCT(Belegung[Flächenbedarf]*(K$1=Belegung[Komponente])*($H349&gt;=Belegung[Einlagerung])*(Belegung[Auslagerung]&gt;=$H349))</f>
        <v>0</v>
      </c>
      <c r="L349" s="9">
        <f>SUMPRODUCT(Belegung[Flächenbedarf]*(L$1=Belegung[Komponente])*($H349&gt;=Belegung[Einlagerung])*(Belegung[Auslagerung]&gt;=$H349))</f>
        <v>0</v>
      </c>
      <c r="M349" s="9">
        <f>SUMPRODUCT(Belegung[Flächenbedarf]*(M$1=Belegung[Komponente])*($H349&gt;=Belegung[Einlagerung])*(Belegung[Auslagerung]&gt;=$H349))</f>
        <v>0</v>
      </c>
      <c r="N349" s="9">
        <f>SUMPRODUCT(Belegung[Flächenbedarf]*(N$1=Belegung[Komponente])*($H349&gt;=Belegung[Einlagerung])*(Belegung[Auslagerung]&gt;=$H349))</f>
        <v>0</v>
      </c>
      <c r="O349" s="9">
        <f>SUMPRODUCT(Belegung[Flächenbedarf]*(O$1=Belegung[Komponente])*($H349&gt;=Belegung[Einlagerung])*(Belegung[Auslagerung]&gt;=$H349))</f>
        <v>0</v>
      </c>
      <c r="P349" s="11">
        <f t="shared" si="11"/>
        <v>0</v>
      </c>
    </row>
    <row r="350" spans="8:16" x14ac:dyDescent="0.2">
      <c r="H350" s="13">
        <f t="shared" si="13"/>
        <v>42778</v>
      </c>
      <c r="I350" s="9">
        <f>SUMPRODUCT(Belegung[Flächenbedarf]*(I$1=Belegung[Komponente])*($H350&gt;=Belegung[Einlagerung])*(Belegung[Auslagerung]&gt;=$H350))</f>
        <v>0</v>
      </c>
      <c r="J350" s="9">
        <f>SUMPRODUCT(Belegung[Flächenbedarf]*(J$1=Belegung[Komponente])*($H350&gt;=Belegung[Einlagerung])*(Belegung[Auslagerung]&gt;=$H350))</f>
        <v>0</v>
      </c>
      <c r="K350" s="9">
        <f>SUMPRODUCT(Belegung[Flächenbedarf]*(K$1=Belegung[Komponente])*($H350&gt;=Belegung[Einlagerung])*(Belegung[Auslagerung]&gt;=$H350))</f>
        <v>0</v>
      </c>
      <c r="L350" s="9">
        <f>SUMPRODUCT(Belegung[Flächenbedarf]*(L$1=Belegung[Komponente])*($H350&gt;=Belegung[Einlagerung])*(Belegung[Auslagerung]&gt;=$H350))</f>
        <v>0</v>
      </c>
      <c r="M350" s="9">
        <f>SUMPRODUCT(Belegung[Flächenbedarf]*(M$1=Belegung[Komponente])*($H350&gt;=Belegung[Einlagerung])*(Belegung[Auslagerung]&gt;=$H350))</f>
        <v>0</v>
      </c>
      <c r="N350" s="9">
        <f>SUMPRODUCT(Belegung[Flächenbedarf]*(N$1=Belegung[Komponente])*($H350&gt;=Belegung[Einlagerung])*(Belegung[Auslagerung]&gt;=$H350))</f>
        <v>0</v>
      </c>
      <c r="O350" s="9">
        <f>SUMPRODUCT(Belegung[Flächenbedarf]*(O$1=Belegung[Komponente])*($H350&gt;=Belegung[Einlagerung])*(Belegung[Auslagerung]&gt;=$H350))</f>
        <v>0</v>
      </c>
      <c r="P350" s="11">
        <f t="shared" si="11"/>
        <v>0</v>
      </c>
    </row>
    <row r="351" spans="8:16" x14ac:dyDescent="0.2">
      <c r="H351" s="13">
        <f t="shared" si="13"/>
        <v>42779</v>
      </c>
      <c r="I351" s="9">
        <f>SUMPRODUCT(Belegung[Flächenbedarf]*(I$1=Belegung[Komponente])*($H351&gt;=Belegung[Einlagerung])*(Belegung[Auslagerung]&gt;=$H351))</f>
        <v>0</v>
      </c>
      <c r="J351" s="9">
        <f>SUMPRODUCT(Belegung[Flächenbedarf]*(J$1=Belegung[Komponente])*($H351&gt;=Belegung[Einlagerung])*(Belegung[Auslagerung]&gt;=$H351))</f>
        <v>0</v>
      </c>
      <c r="K351" s="9">
        <f>SUMPRODUCT(Belegung[Flächenbedarf]*(K$1=Belegung[Komponente])*($H351&gt;=Belegung[Einlagerung])*(Belegung[Auslagerung]&gt;=$H351))</f>
        <v>0</v>
      </c>
      <c r="L351" s="9">
        <f>SUMPRODUCT(Belegung[Flächenbedarf]*(L$1=Belegung[Komponente])*($H351&gt;=Belegung[Einlagerung])*(Belegung[Auslagerung]&gt;=$H351))</f>
        <v>0</v>
      </c>
      <c r="M351" s="9">
        <f>SUMPRODUCT(Belegung[Flächenbedarf]*(M$1=Belegung[Komponente])*($H351&gt;=Belegung[Einlagerung])*(Belegung[Auslagerung]&gt;=$H351))</f>
        <v>0</v>
      </c>
      <c r="N351" s="9">
        <f>SUMPRODUCT(Belegung[Flächenbedarf]*(N$1=Belegung[Komponente])*($H351&gt;=Belegung[Einlagerung])*(Belegung[Auslagerung]&gt;=$H351))</f>
        <v>0</v>
      </c>
      <c r="O351" s="9">
        <f>SUMPRODUCT(Belegung[Flächenbedarf]*(O$1=Belegung[Komponente])*($H351&gt;=Belegung[Einlagerung])*(Belegung[Auslagerung]&gt;=$H351))</f>
        <v>0</v>
      </c>
      <c r="P351" s="11">
        <f t="shared" si="11"/>
        <v>0</v>
      </c>
    </row>
    <row r="352" spans="8:16" x14ac:dyDescent="0.2">
      <c r="H352" s="13">
        <f t="shared" si="13"/>
        <v>42780</v>
      </c>
      <c r="I352" s="9">
        <f>SUMPRODUCT(Belegung[Flächenbedarf]*(I$1=Belegung[Komponente])*($H352&gt;=Belegung[Einlagerung])*(Belegung[Auslagerung]&gt;=$H352))</f>
        <v>0</v>
      </c>
      <c r="J352" s="9">
        <f>SUMPRODUCT(Belegung[Flächenbedarf]*(J$1=Belegung[Komponente])*($H352&gt;=Belegung[Einlagerung])*(Belegung[Auslagerung]&gt;=$H352))</f>
        <v>0</v>
      </c>
      <c r="K352" s="9">
        <f>SUMPRODUCT(Belegung[Flächenbedarf]*(K$1=Belegung[Komponente])*($H352&gt;=Belegung[Einlagerung])*(Belegung[Auslagerung]&gt;=$H352))</f>
        <v>0</v>
      </c>
      <c r="L352" s="9">
        <f>SUMPRODUCT(Belegung[Flächenbedarf]*(L$1=Belegung[Komponente])*($H352&gt;=Belegung[Einlagerung])*(Belegung[Auslagerung]&gt;=$H352))</f>
        <v>0</v>
      </c>
      <c r="M352" s="9">
        <f>SUMPRODUCT(Belegung[Flächenbedarf]*(M$1=Belegung[Komponente])*($H352&gt;=Belegung[Einlagerung])*(Belegung[Auslagerung]&gt;=$H352))</f>
        <v>0</v>
      </c>
      <c r="N352" s="9">
        <f>SUMPRODUCT(Belegung[Flächenbedarf]*(N$1=Belegung[Komponente])*($H352&gt;=Belegung[Einlagerung])*(Belegung[Auslagerung]&gt;=$H352))</f>
        <v>0</v>
      </c>
      <c r="O352" s="9">
        <f>SUMPRODUCT(Belegung[Flächenbedarf]*(O$1=Belegung[Komponente])*($H352&gt;=Belegung[Einlagerung])*(Belegung[Auslagerung]&gt;=$H352))</f>
        <v>0</v>
      </c>
      <c r="P352" s="11">
        <f t="shared" si="11"/>
        <v>0</v>
      </c>
    </row>
    <row r="353" spans="8:16" x14ac:dyDescent="0.2">
      <c r="H353" s="13">
        <f t="shared" si="13"/>
        <v>42781</v>
      </c>
      <c r="I353" s="9">
        <f>SUMPRODUCT(Belegung[Flächenbedarf]*(I$1=Belegung[Komponente])*($H353&gt;=Belegung[Einlagerung])*(Belegung[Auslagerung]&gt;=$H353))</f>
        <v>0</v>
      </c>
      <c r="J353" s="9">
        <f>SUMPRODUCT(Belegung[Flächenbedarf]*(J$1=Belegung[Komponente])*($H353&gt;=Belegung[Einlagerung])*(Belegung[Auslagerung]&gt;=$H353))</f>
        <v>0</v>
      </c>
      <c r="K353" s="9">
        <f>SUMPRODUCT(Belegung[Flächenbedarf]*(K$1=Belegung[Komponente])*($H353&gt;=Belegung[Einlagerung])*(Belegung[Auslagerung]&gt;=$H353))</f>
        <v>0</v>
      </c>
      <c r="L353" s="9">
        <f>SUMPRODUCT(Belegung[Flächenbedarf]*(L$1=Belegung[Komponente])*($H353&gt;=Belegung[Einlagerung])*(Belegung[Auslagerung]&gt;=$H353))</f>
        <v>0</v>
      </c>
      <c r="M353" s="9">
        <f>SUMPRODUCT(Belegung[Flächenbedarf]*(M$1=Belegung[Komponente])*($H353&gt;=Belegung[Einlagerung])*(Belegung[Auslagerung]&gt;=$H353))</f>
        <v>0</v>
      </c>
      <c r="N353" s="9">
        <f>SUMPRODUCT(Belegung[Flächenbedarf]*(N$1=Belegung[Komponente])*($H353&gt;=Belegung[Einlagerung])*(Belegung[Auslagerung]&gt;=$H353))</f>
        <v>0</v>
      </c>
      <c r="O353" s="9">
        <f>SUMPRODUCT(Belegung[Flächenbedarf]*(O$1=Belegung[Komponente])*($H353&gt;=Belegung[Einlagerung])*(Belegung[Auslagerung]&gt;=$H353))</f>
        <v>0</v>
      </c>
      <c r="P353" s="11">
        <f t="shared" si="11"/>
        <v>0</v>
      </c>
    </row>
    <row r="354" spans="8:16" x14ac:dyDescent="0.2">
      <c r="H354" s="13">
        <f t="shared" si="13"/>
        <v>42782</v>
      </c>
      <c r="I354" s="9">
        <f>SUMPRODUCT(Belegung[Flächenbedarf]*(I$1=Belegung[Komponente])*($H354&gt;=Belegung[Einlagerung])*(Belegung[Auslagerung]&gt;=$H354))</f>
        <v>0</v>
      </c>
      <c r="J354" s="9">
        <f>SUMPRODUCT(Belegung[Flächenbedarf]*(J$1=Belegung[Komponente])*($H354&gt;=Belegung[Einlagerung])*(Belegung[Auslagerung]&gt;=$H354))</f>
        <v>0</v>
      </c>
      <c r="K354" s="9">
        <f>SUMPRODUCT(Belegung[Flächenbedarf]*(K$1=Belegung[Komponente])*($H354&gt;=Belegung[Einlagerung])*(Belegung[Auslagerung]&gt;=$H354))</f>
        <v>0</v>
      </c>
      <c r="L354" s="9">
        <f>SUMPRODUCT(Belegung[Flächenbedarf]*(L$1=Belegung[Komponente])*($H354&gt;=Belegung[Einlagerung])*(Belegung[Auslagerung]&gt;=$H354))</f>
        <v>0</v>
      </c>
      <c r="M354" s="9">
        <f>SUMPRODUCT(Belegung[Flächenbedarf]*(M$1=Belegung[Komponente])*($H354&gt;=Belegung[Einlagerung])*(Belegung[Auslagerung]&gt;=$H354))</f>
        <v>0</v>
      </c>
      <c r="N354" s="9">
        <f>SUMPRODUCT(Belegung[Flächenbedarf]*(N$1=Belegung[Komponente])*($H354&gt;=Belegung[Einlagerung])*(Belegung[Auslagerung]&gt;=$H354))</f>
        <v>0</v>
      </c>
      <c r="O354" s="9">
        <f>SUMPRODUCT(Belegung[Flächenbedarf]*(O$1=Belegung[Komponente])*($H354&gt;=Belegung[Einlagerung])*(Belegung[Auslagerung]&gt;=$H354))</f>
        <v>0</v>
      </c>
      <c r="P354" s="11">
        <f t="shared" si="11"/>
        <v>0</v>
      </c>
    </row>
    <row r="355" spans="8:16" x14ac:dyDescent="0.2">
      <c r="H355" s="13">
        <f t="shared" si="13"/>
        <v>42783</v>
      </c>
      <c r="I355" s="9">
        <f>SUMPRODUCT(Belegung[Flächenbedarf]*(I$1=Belegung[Komponente])*($H355&gt;=Belegung[Einlagerung])*(Belegung[Auslagerung]&gt;=$H355))</f>
        <v>0</v>
      </c>
      <c r="J355" s="9">
        <f>SUMPRODUCT(Belegung[Flächenbedarf]*(J$1=Belegung[Komponente])*($H355&gt;=Belegung[Einlagerung])*(Belegung[Auslagerung]&gt;=$H355))</f>
        <v>0</v>
      </c>
      <c r="K355" s="9">
        <f>SUMPRODUCT(Belegung[Flächenbedarf]*(K$1=Belegung[Komponente])*($H355&gt;=Belegung[Einlagerung])*(Belegung[Auslagerung]&gt;=$H355))</f>
        <v>0</v>
      </c>
      <c r="L355" s="9">
        <f>SUMPRODUCT(Belegung[Flächenbedarf]*(L$1=Belegung[Komponente])*($H355&gt;=Belegung[Einlagerung])*(Belegung[Auslagerung]&gt;=$H355))</f>
        <v>0</v>
      </c>
      <c r="M355" s="9">
        <f>SUMPRODUCT(Belegung[Flächenbedarf]*(M$1=Belegung[Komponente])*($H355&gt;=Belegung[Einlagerung])*(Belegung[Auslagerung]&gt;=$H355))</f>
        <v>0</v>
      </c>
      <c r="N355" s="9">
        <f>SUMPRODUCT(Belegung[Flächenbedarf]*(N$1=Belegung[Komponente])*($H355&gt;=Belegung[Einlagerung])*(Belegung[Auslagerung]&gt;=$H355))</f>
        <v>0</v>
      </c>
      <c r="O355" s="9">
        <f>SUMPRODUCT(Belegung[Flächenbedarf]*(O$1=Belegung[Komponente])*($H355&gt;=Belegung[Einlagerung])*(Belegung[Auslagerung]&gt;=$H355))</f>
        <v>0</v>
      </c>
      <c r="P355" s="11">
        <f t="shared" si="11"/>
        <v>0</v>
      </c>
    </row>
    <row r="356" spans="8:16" x14ac:dyDescent="0.2">
      <c r="H356" s="13">
        <f t="shared" si="13"/>
        <v>42784</v>
      </c>
      <c r="I356" s="9">
        <f>SUMPRODUCT(Belegung[Flächenbedarf]*(I$1=Belegung[Komponente])*($H356&gt;=Belegung[Einlagerung])*(Belegung[Auslagerung]&gt;=$H356))</f>
        <v>0</v>
      </c>
      <c r="J356" s="9">
        <f>SUMPRODUCT(Belegung[Flächenbedarf]*(J$1=Belegung[Komponente])*($H356&gt;=Belegung[Einlagerung])*(Belegung[Auslagerung]&gt;=$H356))</f>
        <v>0</v>
      </c>
      <c r="K356" s="9">
        <f>SUMPRODUCT(Belegung[Flächenbedarf]*(K$1=Belegung[Komponente])*($H356&gt;=Belegung[Einlagerung])*(Belegung[Auslagerung]&gt;=$H356))</f>
        <v>0</v>
      </c>
      <c r="L356" s="9">
        <f>SUMPRODUCT(Belegung[Flächenbedarf]*(L$1=Belegung[Komponente])*($H356&gt;=Belegung[Einlagerung])*(Belegung[Auslagerung]&gt;=$H356))</f>
        <v>0</v>
      </c>
      <c r="M356" s="9">
        <f>SUMPRODUCT(Belegung[Flächenbedarf]*(M$1=Belegung[Komponente])*($H356&gt;=Belegung[Einlagerung])*(Belegung[Auslagerung]&gt;=$H356))</f>
        <v>0</v>
      </c>
      <c r="N356" s="9">
        <f>SUMPRODUCT(Belegung[Flächenbedarf]*(N$1=Belegung[Komponente])*($H356&gt;=Belegung[Einlagerung])*(Belegung[Auslagerung]&gt;=$H356))</f>
        <v>0</v>
      </c>
      <c r="O356" s="9">
        <f>SUMPRODUCT(Belegung[Flächenbedarf]*(O$1=Belegung[Komponente])*($H356&gt;=Belegung[Einlagerung])*(Belegung[Auslagerung]&gt;=$H356))</f>
        <v>0</v>
      </c>
      <c r="P356" s="11">
        <f t="shared" si="11"/>
        <v>0</v>
      </c>
    </row>
    <row r="357" spans="8:16" x14ac:dyDescent="0.2">
      <c r="H357" s="13">
        <f t="shared" si="13"/>
        <v>42785</v>
      </c>
      <c r="I357" s="9">
        <f>SUMPRODUCT(Belegung[Flächenbedarf]*(I$1=Belegung[Komponente])*($H357&gt;=Belegung[Einlagerung])*(Belegung[Auslagerung]&gt;=$H357))</f>
        <v>0</v>
      </c>
      <c r="J357" s="9">
        <f>SUMPRODUCT(Belegung[Flächenbedarf]*(J$1=Belegung[Komponente])*($H357&gt;=Belegung[Einlagerung])*(Belegung[Auslagerung]&gt;=$H357))</f>
        <v>0</v>
      </c>
      <c r="K357" s="9">
        <f>SUMPRODUCT(Belegung[Flächenbedarf]*(K$1=Belegung[Komponente])*($H357&gt;=Belegung[Einlagerung])*(Belegung[Auslagerung]&gt;=$H357))</f>
        <v>0</v>
      </c>
      <c r="L357" s="9">
        <f>SUMPRODUCT(Belegung[Flächenbedarf]*(L$1=Belegung[Komponente])*($H357&gt;=Belegung[Einlagerung])*(Belegung[Auslagerung]&gt;=$H357))</f>
        <v>0</v>
      </c>
      <c r="M357" s="9">
        <f>SUMPRODUCT(Belegung[Flächenbedarf]*(M$1=Belegung[Komponente])*($H357&gt;=Belegung[Einlagerung])*(Belegung[Auslagerung]&gt;=$H357))</f>
        <v>0</v>
      </c>
      <c r="N357" s="9">
        <f>SUMPRODUCT(Belegung[Flächenbedarf]*(N$1=Belegung[Komponente])*($H357&gt;=Belegung[Einlagerung])*(Belegung[Auslagerung]&gt;=$H357))</f>
        <v>0</v>
      </c>
      <c r="O357" s="9">
        <f>SUMPRODUCT(Belegung[Flächenbedarf]*(O$1=Belegung[Komponente])*($H357&gt;=Belegung[Einlagerung])*(Belegung[Auslagerung]&gt;=$H357))</f>
        <v>0</v>
      </c>
      <c r="P357" s="11">
        <f t="shared" si="11"/>
        <v>0</v>
      </c>
    </row>
    <row r="358" spans="8:16" x14ac:dyDescent="0.2">
      <c r="H358" s="13">
        <f t="shared" si="13"/>
        <v>42786</v>
      </c>
      <c r="I358" s="9">
        <f>SUMPRODUCT(Belegung[Flächenbedarf]*(I$1=Belegung[Komponente])*($H358&gt;=Belegung[Einlagerung])*(Belegung[Auslagerung]&gt;=$H358))</f>
        <v>0</v>
      </c>
      <c r="J358" s="9">
        <f>SUMPRODUCT(Belegung[Flächenbedarf]*(J$1=Belegung[Komponente])*($H358&gt;=Belegung[Einlagerung])*(Belegung[Auslagerung]&gt;=$H358))</f>
        <v>0</v>
      </c>
      <c r="K358" s="9">
        <f>SUMPRODUCT(Belegung[Flächenbedarf]*(K$1=Belegung[Komponente])*($H358&gt;=Belegung[Einlagerung])*(Belegung[Auslagerung]&gt;=$H358))</f>
        <v>0</v>
      </c>
      <c r="L358" s="9">
        <f>SUMPRODUCT(Belegung[Flächenbedarf]*(L$1=Belegung[Komponente])*($H358&gt;=Belegung[Einlagerung])*(Belegung[Auslagerung]&gt;=$H358))</f>
        <v>0</v>
      </c>
      <c r="M358" s="9">
        <f>SUMPRODUCT(Belegung[Flächenbedarf]*(M$1=Belegung[Komponente])*($H358&gt;=Belegung[Einlagerung])*(Belegung[Auslagerung]&gt;=$H358))</f>
        <v>0</v>
      </c>
      <c r="N358" s="9">
        <f>SUMPRODUCT(Belegung[Flächenbedarf]*(N$1=Belegung[Komponente])*($H358&gt;=Belegung[Einlagerung])*(Belegung[Auslagerung]&gt;=$H358))</f>
        <v>0</v>
      </c>
      <c r="O358" s="9">
        <f>SUMPRODUCT(Belegung[Flächenbedarf]*(O$1=Belegung[Komponente])*($H358&gt;=Belegung[Einlagerung])*(Belegung[Auslagerung]&gt;=$H358))</f>
        <v>0</v>
      </c>
      <c r="P358" s="11">
        <f t="shared" si="11"/>
        <v>0</v>
      </c>
    </row>
    <row r="359" spans="8:16" x14ac:dyDescent="0.2">
      <c r="H359" s="13">
        <f t="shared" si="13"/>
        <v>42787</v>
      </c>
      <c r="I359" s="9">
        <f>SUMPRODUCT(Belegung[Flächenbedarf]*(I$1=Belegung[Komponente])*($H359&gt;=Belegung[Einlagerung])*(Belegung[Auslagerung]&gt;=$H359))</f>
        <v>0</v>
      </c>
      <c r="J359" s="9">
        <f>SUMPRODUCT(Belegung[Flächenbedarf]*(J$1=Belegung[Komponente])*($H359&gt;=Belegung[Einlagerung])*(Belegung[Auslagerung]&gt;=$H359))</f>
        <v>0</v>
      </c>
      <c r="K359" s="9">
        <f>SUMPRODUCT(Belegung[Flächenbedarf]*(K$1=Belegung[Komponente])*($H359&gt;=Belegung[Einlagerung])*(Belegung[Auslagerung]&gt;=$H359))</f>
        <v>0</v>
      </c>
      <c r="L359" s="9">
        <f>SUMPRODUCT(Belegung[Flächenbedarf]*(L$1=Belegung[Komponente])*($H359&gt;=Belegung[Einlagerung])*(Belegung[Auslagerung]&gt;=$H359))</f>
        <v>0</v>
      </c>
      <c r="M359" s="9">
        <f>SUMPRODUCT(Belegung[Flächenbedarf]*(M$1=Belegung[Komponente])*($H359&gt;=Belegung[Einlagerung])*(Belegung[Auslagerung]&gt;=$H359))</f>
        <v>0</v>
      </c>
      <c r="N359" s="9">
        <f>SUMPRODUCT(Belegung[Flächenbedarf]*(N$1=Belegung[Komponente])*($H359&gt;=Belegung[Einlagerung])*(Belegung[Auslagerung]&gt;=$H359))</f>
        <v>0</v>
      </c>
      <c r="O359" s="9">
        <f>SUMPRODUCT(Belegung[Flächenbedarf]*(O$1=Belegung[Komponente])*($H359&gt;=Belegung[Einlagerung])*(Belegung[Auslagerung]&gt;=$H359))</f>
        <v>0</v>
      </c>
      <c r="P359" s="11">
        <f t="shared" si="11"/>
        <v>0</v>
      </c>
    </row>
    <row r="360" spans="8:16" x14ac:dyDescent="0.2">
      <c r="H360" s="13">
        <f t="shared" si="13"/>
        <v>42788</v>
      </c>
      <c r="I360" s="9">
        <f>SUMPRODUCT(Belegung[Flächenbedarf]*(I$1=Belegung[Komponente])*($H360&gt;=Belegung[Einlagerung])*(Belegung[Auslagerung]&gt;=$H360))</f>
        <v>0</v>
      </c>
      <c r="J360" s="9">
        <f>SUMPRODUCT(Belegung[Flächenbedarf]*(J$1=Belegung[Komponente])*($H360&gt;=Belegung[Einlagerung])*(Belegung[Auslagerung]&gt;=$H360))</f>
        <v>0</v>
      </c>
      <c r="K360" s="9">
        <f>SUMPRODUCT(Belegung[Flächenbedarf]*(K$1=Belegung[Komponente])*($H360&gt;=Belegung[Einlagerung])*(Belegung[Auslagerung]&gt;=$H360))</f>
        <v>0</v>
      </c>
      <c r="L360" s="9">
        <f>SUMPRODUCT(Belegung[Flächenbedarf]*(L$1=Belegung[Komponente])*($H360&gt;=Belegung[Einlagerung])*(Belegung[Auslagerung]&gt;=$H360))</f>
        <v>0</v>
      </c>
      <c r="M360" s="9">
        <f>SUMPRODUCT(Belegung[Flächenbedarf]*(M$1=Belegung[Komponente])*($H360&gt;=Belegung[Einlagerung])*(Belegung[Auslagerung]&gt;=$H360))</f>
        <v>0</v>
      </c>
      <c r="N360" s="9">
        <f>SUMPRODUCT(Belegung[Flächenbedarf]*(N$1=Belegung[Komponente])*($H360&gt;=Belegung[Einlagerung])*(Belegung[Auslagerung]&gt;=$H360))</f>
        <v>0</v>
      </c>
      <c r="O360" s="9">
        <f>SUMPRODUCT(Belegung[Flächenbedarf]*(O$1=Belegung[Komponente])*($H360&gt;=Belegung[Einlagerung])*(Belegung[Auslagerung]&gt;=$H360))</f>
        <v>0</v>
      </c>
      <c r="P360" s="11">
        <f t="shared" si="11"/>
        <v>0</v>
      </c>
    </row>
    <row r="361" spans="8:16" x14ac:dyDescent="0.2">
      <c r="H361" s="13">
        <f t="shared" si="13"/>
        <v>42789</v>
      </c>
      <c r="I361" s="9">
        <f>SUMPRODUCT(Belegung[Flächenbedarf]*(I$1=Belegung[Komponente])*($H361&gt;=Belegung[Einlagerung])*(Belegung[Auslagerung]&gt;=$H361))</f>
        <v>0</v>
      </c>
      <c r="J361" s="9">
        <f>SUMPRODUCT(Belegung[Flächenbedarf]*(J$1=Belegung[Komponente])*($H361&gt;=Belegung[Einlagerung])*(Belegung[Auslagerung]&gt;=$H361))</f>
        <v>0</v>
      </c>
      <c r="K361" s="9">
        <f>SUMPRODUCT(Belegung[Flächenbedarf]*(K$1=Belegung[Komponente])*($H361&gt;=Belegung[Einlagerung])*(Belegung[Auslagerung]&gt;=$H361))</f>
        <v>0</v>
      </c>
      <c r="L361" s="9">
        <f>SUMPRODUCT(Belegung[Flächenbedarf]*(L$1=Belegung[Komponente])*($H361&gt;=Belegung[Einlagerung])*(Belegung[Auslagerung]&gt;=$H361))</f>
        <v>0</v>
      </c>
      <c r="M361" s="9">
        <f>SUMPRODUCT(Belegung[Flächenbedarf]*(M$1=Belegung[Komponente])*($H361&gt;=Belegung[Einlagerung])*(Belegung[Auslagerung]&gt;=$H361))</f>
        <v>0</v>
      </c>
      <c r="N361" s="9">
        <f>SUMPRODUCT(Belegung[Flächenbedarf]*(N$1=Belegung[Komponente])*($H361&gt;=Belegung[Einlagerung])*(Belegung[Auslagerung]&gt;=$H361))</f>
        <v>0</v>
      </c>
      <c r="O361" s="9">
        <f>SUMPRODUCT(Belegung[Flächenbedarf]*(O$1=Belegung[Komponente])*($H361&gt;=Belegung[Einlagerung])*(Belegung[Auslagerung]&gt;=$H361))</f>
        <v>0</v>
      </c>
      <c r="P361" s="11">
        <f t="shared" si="11"/>
        <v>0</v>
      </c>
    </row>
    <row r="362" spans="8:16" x14ac:dyDescent="0.2">
      <c r="H362" s="13">
        <f t="shared" si="13"/>
        <v>42790</v>
      </c>
      <c r="I362" s="9">
        <f>SUMPRODUCT(Belegung[Flächenbedarf]*(I$1=Belegung[Komponente])*($H362&gt;=Belegung[Einlagerung])*(Belegung[Auslagerung]&gt;=$H362))</f>
        <v>0</v>
      </c>
      <c r="J362" s="9">
        <f>SUMPRODUCT(Belegung[Flächenbedarf]*(J$1=Belegung[Komponente])*($H362&gt;=Belegung[Einlagerung])*(Belegung[Auslagerung]&gt;=$H362))</f>
        <v>0</v>
      </c>
      <c r="K362" s="9">
        <f>SUMPRODUCT(Belegung[Flächenbedarf]*(K$1=Belegung[Komponente])*($H362&gt;=Belegung[Einlagerung])*(Belegung[Auslagerung]&gt;=$H362))</f>
        <v>0</v>
      </c>
      <c r="L362" s="9">
        <f>SUMPRODUCT(Belegung[Flächenbedarf]*(L$1=Belegung[Komponente])*($H362&gt;=Belegung[Einlagerung])*(Belegung[Auslagerung]&gt;=$H362))</f>
        <v>0</v>
      </c>
      <c r="M362" s="9">
        <f>SUMPRODUCT(Belegung[Flächenbedarf]*(M$1=Belegung[Komponente])*($H362&gt;=Belegung[Einlagerung])*(Belegung[Auslagerung]&gt;=$H362))</f>
        <v>0</v>
      </c>
      <c r="N362" s="9">
        <f>SUMPRODUCT(Belegung[Flächenbedarf]*(N$1=Belegung[Komponente])*($H362&gt;=Belegung[Einlagerung])*(Belegung[Auslagerung]&gt;=$H362))</f>
        <v>0</v>
      </c>
      <c r="O362" s="9">
        <f>SUMPRODUCT(Belegung[Flächenbedarf]*(O$1=Belegung[Komponente])*($H362&gt;=Belegung[Einlagerung])*(Belegung[Auslagerung]&gt;=$H362))</f>
        <v>0</v>
      </c>
      <c r="P362" s="11">
        <f t="shared" si="11"/>
        <v>0</v>
      </c>
    </row>
    <row r="363" spans="8:16" x14ac:dyDescent="0.2">
      <c r="H363" s="13">
        <f t="shared" si="13"/>
        <v>42791</v>
      </c>
      <c r="I363" s="9">
        <f>SUMPRODUCT(Belegung[Flächenbedarf]*(I$1=Belegung[Komponente])*($H363&gt;=Belegung[Einlagerung])*(Belegung[Auslagerung]&gt;=$H363))</f>
        <v>0</v>
      </c>
      <c r="J363" s="9">
        <f>SUMPRODUCT(Belegung[Flächenbedarf]*(J$1=Belegung[Komponente])*($H363&gt;=Belegung[Einlagerung])*(Belegung[Auslagerung]&gt;=$H363))</f>
        <v>0</v>
      </c>
      <c r="K363" s="9">
        <f>SUMPRODUCT(Belegung[Flächenbedarf]*(K$1=Belegung[Komponente])*($H363&gt;=Belegung[Einlagerung])*(Belegung[Auslagerung]&gt;=$H363))</f>
        <v>0</v>
      </c>
      <c r="L363" s="9">
        <f>SUMPRODUCT(Belegung[Flächenbedarf]*(L$1=Belegung[Komponente])*($H363&gt;=Belegung[Einlagerung])*(Belegung[Auslagerung]&gt;=$H363))</f>
        <v>0</v>
      </c>
      <c r="M363" s="9">
        <f>SUMPRODUCT(Belegung[Flächenbedarf]*(M$1=Belegung[Komponente])*($H363&gt;=Belegung[Einlagerung])*(Belegung[Auslagerung]&gt;=$H363))</f>
        <v>0</v>
      </c>
      <c r="N363" s="9">
        <f>SUMPRODUCT(Belegung[Flächenbedarf]*(N$1=Belegung[Komponente])*($H363&gt;=Belegung[Einlagerung])*(Belegung[Auslagerung]&gt;=$H363))</f>
        <v>0</v>
      </c>
      <c r="O363" s="9">
        <f>SUMPRODUCT(Belegung[Flächenbedarf]*(O$1=Belegung[Komponente])*($H363&gt;=Belegung[Einlagerung])*(Belegung[Auslagerung]&gt;=$H363))</f>
        <v>0</v>
      </c>
      <c r="P363" s="11">
        <f t="shared" si="11"/>
        <v>0</v>
      </c>
    </row>
    <row r="364" spans="8:16" x14ac:dyDescent="0.2">
      <c r="H364" s="13">
        <f t="shared" si="13"/>
        <v>42792</v>
      </c>
      <c r="I364" s="9">
        <f>SUMPRODUCT(Belegung[Flächenbedarf]*(I$1=Belegung[Komponente])*($H364&gt;=Belegung[Einlagerung])*(Belegung[Auslagerung]&gt;=$H364))</f>
        <v>0</v>
      </c>
      <c r="J364" s="9">
        <f>SUMPRODUCT(Belegung[Flächenbedarf]*(J$1=Belegung[Komponente])*($H364&gt;=Belegung[Einlagerung])*(Belegung[Auslagerung]&gt;=$H364))</f>
        <v>0</v>
      </c>
      <c r="K364" s="9">
        <f>SUMPRODUCT(Belegung[Flächenbedarf]*(K$1=Belegung[Komponente])*($H364&gt;=Belegung[Einlagerung])*(Belegung[Auslagerung]&gt;=$H364))</f>
        <v>0</v>
      </c>
      <c r="L364" s="9">
        <f>SUMPRODUCT(Belegung[Flächenbedarf]*(L$1=Belegung[Komponente])*($H364&gt;=Belegung[Einlagerung])*(Belegung[Auslagerung]&gt;=$H364))</f>
        <v>0</v>
      </c>
      <c r="M364" s="9">
        <f>SUMPRODUCT(Belegung[Flächenbedarf]*(M$1=Belegung[Komponente])*($H364&gt;=Belegung[Einlagerung])*(Belegung[Auslagerung]&gt;=$H364))</f>
        <v>0</v>
      </c>
      <c r="N364" s="9">
        <f>SUMPRODUCT(Belegung[Flächenbedarf]*(N$1=Belegung[Komponente])*($H364&gt;=Belegung[Einlagerung])*(Belegung[Auslagerung]&gt;=$H364))</f>
        <v>0</v>
      </c>
      <c r="O364" s="9">
        <f>SUMPRODUCT(Belegung[Flächenbedarf]*(O$1=Belegung[Komponente])*($H364&gt;=Belegung[Einlagerung])*(Belegung[Auslagerung]&gt;=$H364))</f>
        <v>0</v>
      </c>
      <c r="P364" s="11">
        <f t="shared" si="11"/>
        <v>0</v>
      </c>
    </row>
    <row r="365" spans="8:16" x14ac:dyDescent="0.2">
      <c r="H365" s="13">
        <f t="shared" si="13"/>
        <v>42793</v>
      </c>
      <c r="I365" s="9">
        <f>SUMPRODUCT(Belegung[Flächenbedarf]*(I$1=Belegung[Komponente])*($H365&gt;=Belegung[Einlagerung])*(Belegung[Auslagerung]&gt;=$H365))</f>
        <v>0</v>
      </c>
      <c r="J365" s="9">
        <f>SUMPRODUCT(Belegung[Flächenbedarf]*(J$1=Belegung[Komponente])*($H365&gt;=Belegung[Einlagerung])*(Belegung[Auslagerung]&gt;=$H365))</f>
        <v>0</v>
      </c>
      <c r="K365" s="9">
        <f>SUMPRODUCT(Belegung[Flächenbedarf]*(K$1=Belegung[Komponente])*($H365&gt;=Belegung[Einlagerung])*(Belegung[Auslagerung]&gt;=$H365))</f>
        <v>0</v>
      </c>
      <c r="L365" s="9">
        <f>SUMPRODUCT(Belegung[Flächenbedarf]*(L$1=Belegung[Komponente])*($H365&gt;=Belegung[Einlagerung])*(Belegung[Auslagerung]&gt;=$H365))</f>
        <v>0</v>
      </c>
      <c r="M365" s="9">
        <f>SUMPRODUCT(Belegung[Flächenbedarf]*(M$1=Belegung[Komponente])*($H365&gt;=Belegung[Einlagerung])*(Belegung[Auslagerung]&gt;=$H365))</f>
        <v>0</v>
      </c>
      <c r="N365" s="9">
        <f>SUMPRODUCT(Belegung[Flächenbedarf]*(N$1=Belegung[Komponente])*($H365&gt;=Belegung[Einlagerung])*(Belegung[Auslagerung]&gt;=$H365))</f>
        <v>0</v>
      </c>
      <c r="O365" s="9">
        <f>SUMPRODUCT(Belegung[Flächenbedarf]*(O$1=Belegung[Komponente])*($H365&gt;=Belegung[Einlagerung])*(Belegung[Auslagerung]&gt;=$H365))</f>
        <v>0</v>
      </c>
      <c r="P365" s="11">
        <f t="shared" si="11"/>
        <v>0</v>
      </c>
    </row>
    <row r="366" spans="8:16" x14ac:dyDescent="0.2">
      <c r="H366" s="13">
        <f t="shared" si="13"/>
        <v>42794</v>
      </c>
      <c r="I366" s="9">
        <f>SUMPRODUCT(Belegung[Flächenbedarf]*(I$1=Belegung[Komponente])*($H366&gt;=Belegung[Einlagerung])*(Belegung[Auslagerung]&gt;=$H366))</f>
        <v>0</v>
      </c>
      <c r="J366" s="9">
        <f>SUMPRODUCT(Belegung[Flächenbedarf]*(J$1=Belegung[Komponente])*($H366&gt;=Belegung[Einlagerung])*(Belegung[Auslagerung]&gt;=$H366))</f>
        <v>0</v>
      </c>
      <c r="K366" s="9">
        <f>SUMPRODUCT(Belegung[Flächenbedarf]*(K$1=Belegung[Komponente])*($H366&gt;=Belegung[Einlagerung])*(Belegung[Auslagerung]&gt;=$H366))</f>
        <v>0</v>
      </c>
      <c r="L366" s="9">
        <f>SUMPRODUCT(Belegung[Flächenbedarf]*(L$1=Belegung[Komponente])*($H366&gt;=Belegung[Einlagerung])*(Belegung[Auslagerung]&gt;=$H366))</f>
        <v>0</v>
      </c>
      <c r="M366" s="9">
        <f>SUMPRODUCT(Belegung[Flächenbedarf]*(M$1=Belegung[Komponente])*($H366&gt;=Belegung[Einlagerung])*(Belegung[Auslagerung]&gt;=$H366))</f>
        <v>0</v>
      </c>
      <c r="N366" s="9">
        <f>SUMPRODUCT(Belegung[Flächenbedarf]*(N$1=Belegung[Komponente])*($H366&gt;=Belegung[Einlagerung])*(Belegung[Auslagerung]&gt;=$H366))</f>
        <v>0</v>
      </c>
      <c r="O366" s="9">
        <f>SUMPRODUCT(Belegung[Flächenbedarf]*(O$1=Belegung[Komponente])*($H366&gt;=Belegung[Einlagerung])*(Belegung[Auslagerung]&gt;=$H366))</f>
        <v>0</v>
      </c>
      <c r="P366" s="11">
        <f t="shared" si="11"/>
        <v>0</v>
      </c>
    </row>
    <row r="367" spans="8:16" x14ac:dyDescent="0.2">
      <c r="H367" s="13">
        <f t="shared" si="13"/>
        <v>42795</v>
      </c>
      <c r="I367" s="9">
        <f>SUMPRODUCT(Belegung[Flächenbedarf]*(I$1=Belegung[Komponente])*($H367&gt;=Belegung[Einlagerung])*(Belegung[Auslagerung]&gt;=$H367))</f>
        <v>0</v>
      </c>
      <c r="J367" s="9">
        <f>SUMPRODUCT(Belegung[Flächenbedarf]*(J$1=Belegung[Komponente])*($H367&gt;=Belegung[Einlagerung])*(Belegung[Auslagerung]&gt;=$H367))</f>
        <v>0</v>
      </c>
      <c r="K367" s="9">
        <f>SUMPRODUCT(Belegung[Flächenbedarf]*(K$1=Belegung[Komponente])*($H367&gt;=Belegung[Einlagerung])*(Belegung[Auslagerung]&gt;=$H367))</f>
        <v>0</v>
      </c>
      <c r="L367" s="9">
        <f>SUMPRODUCT(Belegung[Flächenbedarf]*(L$1=Belegung[Komponente])*($H367&gt;=Belegung[Einlagerung])*(Belegung[Auslagerung]&gt;=$H367))</f>
        <v>0</v>
      </c>
      <c r="M367" s="9">
        <f>SUMPRODUCT(Belegung[Flächenbedarf]*(M$1=Belegung[Komponente])*($H367&gt;=Belegung[Einlagerung])*(Belegung[Auslagerung]&gt;=$H367))</f>
        <v>0</v>
      </c>
      <c r="N367" s="9">
        <f>SUMPRODUCT(Belegung[Flächenbedarf]*(N$1=Belegung[Komponente])*($H367&gt;=Belegung[Einlagerung])*(Belegung[Auslagerung]&gt;=$H367))</f>
        <v>0</v>
      </c>
      <c r="O367" s="9">
        <f>SUMPRODUCT(Belegung[Flächenbedarf]*(O$1=Belegung[Komponente])*($H367&gt;=Belegung[Einlagerung])*(Belegung[Auslagerung]&gt;=$H367))</f>
        <v>0</v>
      </c>
      <c r="P367" s="11">
        <f t="shared" si="11"/>
        <v>0</v>
      </c>
    </row>
    <row r="368" spans="8:16" x14ac:dyDescent="0.2">
      <c r="H368" s="13">
        <f t="shared" si="13"/>
        <v>42796</v>
      </c>
      <c r="I368" s="9">
        <f>SUMPRODUCT(Belegung[Flächenbedarf]*(I$1=Belegung[Komponente])*($H368&gt;=Belegung[Einlagerung])*(Belegung[Auslagerung]&gt;=$H368))</f>
        <v>0</v>
      </c>
      <c r="J368" s="9">
        <f>SUMPRODUCT(Belegung[Flächenbedarf]*(J$1=Belegung[Komponente])*($H368&gt;=Belegung[Einlagerung])*(Belegung[Auslagerung]&gt;=$H368))</f>
        <v>0</v>
      </c>
      <c r="K368" s="9">
        <f>SUMPRODUCT(Belegung[Flächenbedarf]*(K$1=Belegung[Komponente])*($H368&gt;=Belegung[Einlagerung])*(Belegung[Auslagerung]&gt;=$H368))</f>
        <v>0</v>
      </c>
      <c r="L368" s="9">
        <f>SUMPRODUCT(Belegung[Flächenbedarf]*(L$1=Belegung[Komponente])*($H368&gt;=Belegung[Einlagerung])*(Belegung[Auslagerung]&gt;=$H368))</f>
        <v>0</v>
      </c>
      <c r="M368" s="9">
        <f>SUMPRODUCT(Belegung[Flächenbedarf]*(M$1=Belegung[Komponente])*($H368&gt;=Belegung[Einlagerung])*(Belegung[Auslagerung]&gt;=$H368))</f>
        <v>0</v>
      </c>
      <c r="N368" s="9">
        <f>SUMPRODUCT(Belegung[Flächenbedarf]*(N$1=Belegung[Komponente])*($H368&gt;=Belegung[Einlagerung])*(Belegung[Auslagerung]&gt;=$H368))</f>
        <v>0</v>
      </c>
      <c r="O368" s="9">
        <f>SUMPRODUCT(Belegung[Flächenbedarf]*(O$1=Belegung[Komponente])*($H368&gt;=Belegung[Einlagerung])*(Belegung[Auslagerung]&gt;=$H368))</f>
        <v>0</v>
      </c>
      <c r="P368" s="11">
        <f t="shared" si="11"/>
        <v>0</v>
      </c>
    </row>
    <row r="369" spans="8:16" x14ac:dyDescent="0.2">
      <c r="H369" s="13">
        <f t="shared" si="13"/>
        <v>42797</v>
      </c>
      <c r="I369" s="9">
        <f>SUMPRODUCT(Belegung[Flächenbedarf]*(I$1=Belegung[Komponente])*($H369&gt;=Belegung[Einlagerung])*(Belegung[Auslagerung]&gt;=$H369))</f>
        <v>0</v>
      </c>
      <c r="J369" s="9">
        <f>SUMPRODUCT(Belegung[Flächenbedarf]*(J$1=Belegung[Komponente])*($H369&gt;=Belegung[Einlagerung])*(Belegung[Auslagerung]&gt;=$H369))</f>
        <v>0</v>
      </c>
      <c r="K369" s="9">
        <f>SUMPRODUCT(Belegung[Flächenbedarf]*(K$1=Belegung[Komponente])*($H369&gt;=Belegung[Einlagerung])*(Belegung[Auslagerung]&gt;=$H369))</f>
        <v>0</v>
      </c>
      <c r="L369" s="9">
        <f>SUMPRODUCT(Belegung[Flächenbedarf]*(L$1=Belegung[Komponente])*($H369&gt;=Belegung[Einlagerung])*(Belegung[Auslagerung]&gt;=$H369))</f>
        <v>0</v>
      </c>
      <c r="M369" s="9">
        <f>SUMPRODUCT(Belegung[Flächenbedarf]*(M$1=Belegung[Komponente])*($H369&gt;=Belegung[Einlagerung])*(Belegung[Auslagerung]&gt;=$H369))</f>
        <v>0</v>
      </c>
      <c r="N369" s="9">
        <f>SUMPRODUCT(Belegung[Flächenbedarf]*(N$1=Belegung[Komponente])*($H369&gt;=Belegung[Einlagerung])*(Belegung[Auslagerung]&gt;=$H369))</f>
        <v>0</v>
      </c>
      <c r="O369" s="9">
        <f>SUMPRODUCT(Belegung[Flächenbedarf]*(O$1=Belegung[Komponente])*($H369&gt;=Belegung[Einlagerung])*(Belegung[Auslagerung]&gt;=$H369))</f>
        <v>0</v>
      </c>
      <c r="P369" s="11">
        <f t="shared" si="11"/>
        <v>0</v>
      </c>
    </row>
    <row r="370" spans="8:16" x14ac:dyDescent="0.2">
      <c r="H370" s="13">
        <f t="shared" si="13"/>
        <v>42798</v>
      </c>
      <c r="I370" s="9">
        <f>SUMPRODUCT(Belegung[Flächenbedarf]*(I$1=Belegung[Komponente])*($H370&gt;=Belegung[Einlagerung])*(Belegung[Auslagerung]&gt;=$H370))</f>
        <v>0</v>
      </c>
      <c r="J370" s="9">
        <f>SUMPRODUCT(Belegung[Flächenbedarf]*(J$1=Belegung[Komponente])*($H370&gt;=Belegung[Einlagerung])*(Belegung[Auslagerung]&gt;=$H370))</f>
        <v>0</v>
      </c>
      <c r="K370" s="9">
        <f>SUMPRODUCT(Belegung[Flächenbedarf]*(K$1=Belegung[Komponente])*($H370&gt;=Belegung[Einlagerung])*(Belegung[Auslagerung]&gt;=$H370))</f>
        <v>0</v>
      </c>
      <c r="L370" s="9">
        <f>SUMPRODUCT(Belegung[Flächenbedarf]*(L$1=Belegung[Komponente])*($H370&gt;=Belegung[Einlagerung])*(Belegung[Auslagerung]&gt;=$H370))</f>
        <v>0</v>
      </c>
      <c r="M370" s="9">
        <f>SUMPRODUCT(Belegung[Flächenbedarf]*(M$1=Belegung[Komponente])*($H370&gt;=Belegung[Einlagerung])*(Belegung[Auslagerung]&gt;=$H370))</f>
        <v>0</v>
      </c>
      <c r="N370" s="9">
        <f>SUMPRODUCT(Belegung[Flächenbedarf]*(N$1=Belegung[Komponente])*($H370&gt;=Belegung[Einlagerung])*(Belegung[Auslagerung]&gt;=$H370))</f>
        <v>0</v>
      </c>
      <c r="O370" s="9">
        <f>SUMPRODUCT(Belegung[Flächenbedarf]*(O$1=Belegung[Komponente])*($H370&gt;=Belegung[Einlagerung])*(Belegung[Auslagerung]&gt;=$H370))</f>
        <v>0</v>
      </c>
      <c r="P370" s="11">
        <f t="shared" si="11"/>
        <v>0</v>
      </c>
    </row>
    <row r="371" spans="8:16" x14ac:dyDescent="0.2">
      <c r="H371" s="13">
        <f t="shared" si="13"/>
        <v>42799</v>
      </c>
      <c r="I371" s="9">
        <f>SUMPRODUCT(Belegung[Flächenbedarf]*(I$1=Belegung[Komponente])*($H371&gt;=Belegung[Einlagerung])*(Belegung[Auslagerung]&gt;=$H371))</f>
        <v>0</v>
      </c>
      <c r="J371" s="9">
        <f>SUMPRODUCT(Belegung[Flächenbedarf]*(J$1=Belegung[Komponente])*($H371&gt;=Belegung[Einlagerung])*(Belegung[Auslagerung]&gt;=$H371))</f>
        <v>78</v>
      </c>
      <c r="K371" s="9">
        <f>SUMPRODUCT(Belegung[Flächenbedarf]*(K$1=Belegung[Komponente])*($H371&gt;=Belegung[Einlagerung])*(Belegung[Auslagerung]&gt;=$H371))</f>
        <v>0</v>
      </c>
      <c r="L371" s="9">
        <f>SUMPRODUCT(Belegung[Flächenbedarf]*(L$1=Belegung[Komponente])*($H371&gt;=Belegung[Einlagerung])*(Belegung[Auslagerung]&gt;=$H371))</f>
        <v>0</v>
      </c>
      <c r="M371" s="9">
        <f>SUMPRODUCT(Belegung[Flächenbedarf]*(M$1=Belegung[Komponente])*($H371&gt;=Belegung[Einlagerung])*(Belegung[Auslagerung]&gt;=$H371))</f>
        <v>0</v>
      </c>
      <c r="N371" s="9">
        <f>SUMPRODUCT(Belegung[Flächenbedarf]*(N$1=Belegung[Komponente])*($H371&gt;=Belegung[Einlagerung])*(Belegung[Auslagerung]&gt;=$H371))</f>
        <v>0</v>
      </c>
      <c r="O371" s="9">
        <f>SUMPRODUCT(Belegung[Flächenbedarf]*(O$1=Belegung[Komponente])*($H371&gt;=Belegung[Einlagerung])*(Belegung[Auslagerung]&gt;=$H371))</f>
        <v>0</v>
      </c>
      <c r="P371" s="11">
        <f t="shared" si="11"/>
        <v>78</v>
      </c>
    </row>
    <row r="372" spans="8:16" x14ac:dyDescent="0.2">
      <c r="H372" s="13">
        <f t="shared" si="13"/>
        <v>42800</v>
      </c>
      <c r="I372" s="9">
        <f>SUMPRODUCT(Belegung[Flächenbedarf]*(I$1=Belegung[Komponente])*($H372&gt;=Belegung[Einlagerung])*(Belegung[Auslagerung]&gt;=$H372))</f>
        <v>0</v>
      </c>
      <c r="J372" s="9">
        <f>SUMPRODUCT(Belegung[Flächenbedarf]*(J$1=Belegung[Komponente])*($H372&gt;=Belegung[Einlagerung])*(Belegung[Auslagerung]&gt;=$H372))</f>
        <v>78</v>
      </c>
      <c r="K372" s="9">
        <f>SUMPRODUCT(Belegung[Flächenbedarf]*(K$1=Belegung[Komponente])*($H372&gt;=Belegung[Einlagerung])*(Belegung[Auslagerung]&gt;=$H372))</f>
        <v>0</v>
      </c>
      <c r="L372" s="9">
        <f>SUMPRODUCT(Belegung[Flächenbedarf]*(L$1=Belegung[Komponente])*($H372&gt;=Belegung[Einlagerung])*(Belegung[Auslagerung]&gt;=$H372))</f>
        <v>0</v>
      </c>
      <c r="M372" s="9">
        <f>SUMPRODUCT(Belegung[Flächenbedarf]*(M$1=Belegung[Komponente])*($H372&gt;=Belegung[Einlagerung])*(Belegung[Auslagerung]&gt;=$H372))</f>
        <v>0</v>
      </c>
      <c r="N372" s="9">
        <f>SUMPRODUCT(Belegung[Flächenbedarf]*(N$1=Belegung[Komponente])*($H372&gt;=Belegung[Einlagerung])*(Belegung[Auslagerung]&gt;=$H372))</f>
        <v>0</v>
      </c>
      <c r="O372" s="9">
        <f>SUMPRODUCT(Belegung[Flächenbedarf]*(O$1=Belegung[Komponente])*($H372&gt;=Belegung[Einlagerung])*(Belegung[Auslagerung]&gt;=$H372))</f>
        <v>0</v>
      </c>
      <c r="P372" s="11">
        <f t="shared" si="11"/>
        <v>78</v>
      </c>
    </row>
    <row r="373" spans="8:16" x14ac:dyDescent="0.2">
      <c r="H373" s="13">
        <f t="shared" si="13"/>
        <v>42801</v>
      </c>
      <c r="I373" s="9">
        <f>SUMPRODUCT(Belegung[Flächenbedarf]*(I$1=Belegung[Komponente])*($H373&gt;=Belegung[Einlagerung])*(Belegung[Auslagerung]&gt;=$H373))</f>
        <v>0</v>
      </c>
      <c r="J373" s="9">
        <f>SUMPRODUCT(Belegung[Flächenbedarf]*(J$1=Belegung[Komponente])*($H373&gt;=Belegung[Einlagerung])*(Belegung[Auslagerung]&gt;=$H373))</f>
        <v>78</v>
      </c>
      <c r="K373" s="9">
        <f>SUMPRODUCT(Belegung[Flächenbedarf]*(K$1=Belegung[Komponente])*($H373&gt;=Belegung[Einlagerung])*(Belegung[Auslagerung]&gt;=$H373))</f>
        <v>0</v>
      </c>
      <c r="L373" s="9">
        <f>SUMPRODUCT(Belegung[Flächenbedarf]*(L$1=Belegung[Komponente])*($H373&gt;=Belegung[Einlagerung])*(Belegung[Auslagerung]&gt;=$H373))</f>
        <v>0</v>
      </c>
      <c r="M373" s="9">
        <f>SUMPRODUCT(Belegung[Flächenbedarf]*(M$1=Belegung[Komponente])*($H373&gt;=Belegung[Einlagerung])*(Belegung[Auslagerung]&gt;=$H373))</f>
        <v>0</v>
      </c>
      <c r="N373" s="9">
        <f>SUMPRODUCT(Belegung[Flächenbedarf]*(N$1=Belegung[Komponente])*($H373&gt;=Belegung[Einlagerung])*(Belegung[Auslagerung]&gt;=$H373))</f>
        <v>0</v>
      </c>
      <c r="O373" s="9">
        <f>SUMPRODUCT(Belegung[Flächenbedarf]*(O$1=Belegung[Komponente])*($H373&gt;=Belegung[Einlagerung])*(Belegung[Auslagerung]&gt;=$H373))</f>
        <v>0</v>
      </c>
      <c r="P373" s="11">
        <f t="shared" si="11"/>
        <v>78</v>
      </c>
    </row>
    <row r="374" spans="8:16" x14ac:dyDescent="0.2">
      <c r="H374" s="13">
        <f t="shared" si="13"/>
        <v>42802</v>
      </c>
      <c r="I374" s="9">
        <f>SUMPRODUCT(Belegung[Flächenbedarf]*(I$1=Belegung[Komponente])*($H374&gt;=Belegung[Einlagerung])*(Belegung[Auslagerung]&gt;=$H374))</f>
        <v>0</v>
      </c>
      <c r="J374" s="9">
        <f>SUMPRODUCT(Belegung[Flächenbedarf]*(J$1=Belegung[Komponente])*($H374&gt;=Belegung[Einlagerung])*(Belegung[Auslagerung]&gt;=$H374))</f>
        <v>78</v>
      </c>
      <c r="K374" s="9">
        <f>SUMPRODUCT(Belegung[Flächenbedarf]*(K$1=Belegung[Komponente])*($H374&gt;=Belegung[Einlagerung])*(Belegung[Auslagerung]&gt;=$H374))</f>
        <v>0</v>
      </c>
      <c r="L374" s="9">
        <f>SUMPRODUCT(Belegung[Flächenbedarf]*(L$1=Belegung[Komponente])*($H374&gt;=Belegung[Einlagerung])*(Belegung[Auslagerung]&gt;=$H374))</f>
        <v>0</v>
      </c>
      <c r="M374" s="9">
        <f>SUMPRODUCT(Belegung[Flächenbedarf]*(M$1=Belegung[Komponente])*($H374&gt;=Belegung[Einlagerung])*(Belegung[Auslagerung]&gt;=$H374))</f>
        <v>0</v>
      </c>
      <c r="N374" s="9">
        <f>SUMPRODUCT(Belegung[Flächenbedarf]*(N$1=Belegung[Komponente])*($H374&gt;=Belegung[Einlagerung])*(Belegung[Auslagerung]&gt;=$H374))</f>
        <v>0</v>
      </c>
      <c r="O374" s="9">
        <f>SUMPRODUCT(Belegung[Flächenbedarf]*(O$1=Belegung[Komponente])*($H374&gt;=Belegung[Einlagerung])*(Belegung[Auslagerung]&gt;=$H374))</f>
        <v>0</v>
      </c>
      <c r="P374" s="11">
        <f t="shared" si="11"/>
        <v>78</v>
      </c>
    </row>
    <row r="375" spans="8:16" x14ac:dyDescent="0.2">
      <c r="H375" s="13">
        <f t="shared" si="13"/>
        <v>42803</v>
      </c>
      <c r="I375" s="9">
        <f>SUMPRODUCT(Belegung[Flächenbedarf]*(I$1=Belegung[Komponente])*($H375&gt;=Belegung[Einlagerung])*(Belegung[Auslagerung]&gt;=$H375))</f>
        <v>0</v>
      </c>
      <c r="J375" s="9">
        <f>SUMPRODUCT(Belegung[Flächenbedarf]*(J$1=Belegung[Komponente])*($H375&gt;=Belegung[Einlagerung])*(Belegung[Auslagerung]&gt;=$H375))</f>
        <v>78</v>
      </c>
      <c r="K375" s="9">
        <f>SUMPRODUCT(Belegung[Flächenbedarf]*(K$1=Belegung[Komponente])*($H375&gt;=Belegung[Einlagerung])*(Belegung[Auslagerung]&gt;=$H375))</f>
        <v>0</v>
      </c>
      <c r="L375" s="9">
        <f>SUMPRODUCT(Belegung[Flächenbedarf]*(L$1=Belegung[Komponente])*($H375&gt;=Belegung[Einlagerung])*(Belegung[Auslagerung]&gt;=$H375))</f>
        <v>0</v>
      </c>
      <c r="M375" s="9">
        <f>SUMPRODUCT(Belegung[Flächenbedarf]*(M$1=Belegung[Komponente])*($H375&gt;=Belegung[Einlagerung])*(Belegung[Auslagerung]&gt;=$H375))</f>
        <v>0</v>
      </c>
      <c r="N375" s="9">
        <f>SUMPRODUCT(Belegung[Flächenbedarf]*(N$1=Belegung[Komponente])*($H375&gt;=Belegung[Einlagerung])*(Belegung[Auslagerung]&gt;=$H375))</f>
        <v>0</v>
      </c>
      <c r="O375" s="9">
        <f>SUMPRODUCT(Belegung[Flächenbedarf]*(O$1=Belegung[Komponente])*($H375&gt;=Belegung[Einlagerung])*(Belegung[Auslagerung]&gt;=$H375))</f>
        <v>0</v>
      </c>
      <c r="P375" s="11">
        <f t="shared" si="11"/>
        <v>78</v>
      </c>
    </row>
    <row r="376" spans="8:16" x14ac:dyDescent="0.2">
      <c r="H376" s="13">
        <f t="shared" si="13"/>
        <v>42804</v>
      </c>
      <c r="I376" s="9">
        <f>SUMPRODUCT(Belegung[Flächenbedarf]*(I$1=Belegung[Komponente])*($H376&gt;=Belegung[Einlagerung])*(Belegung[Auslagerung]&gt;=$H376))</f>
        <v>0</v>
      </c>
      <c r="J376" s="9">
        <f>SUMPRODUCT(Belegung[Flächenbedarf]*(J$1=Belegung[Komponente])*($H376&gt;=Belegung[Einlagerung])*(Belegung[Auslagerung]&gt;=$H376))</f>
        <v>78</v>
      </c>
      <c r="K376" s="9">
        <f>SUMPRODUCT(Belegung[Flächenbedarf]*(K$1=Belegung[Komponente])*($H376&gt;=Belegung[Einlagerung])*(Belegung[Auslagerung]&gt;=$H376))</f>
        <v>0</v>
      </c>
      <c r="L376" s="9">
        <f>SUMPRODUCT(Belegung[Flächenbedarf]*(L$1=Belegung[Komponente])*($H376&gt;=Belegung[Einlagerung])*(Belegung[Auslagerung]&gt;=$H376))</f>
        <v>0</v>
      </c>
      <c r="M376" s="9">
        <f>SUMPRODUCT(Belegung[Flächenbedarf]*(M$1=Belegung[Komponente])*($H376&gt;=Belegung[Einlagerung])*(Belegung[Auslagerung]&gt;=$H376))</f>
        <v>0</v>
      </c>
      <c r="N376" s="9">
        <f>SUMPRODUCT(Belegung[Flächenbedarf]*(N$1=Belegung[Komponente])*($H376&gt;=Belegung[Einlagerung])*(Belegung[Auslagerung]&gt;=$H376))</f>
        <v>0</v>
      </c>
      <c r="O376" s="9">
        <f>SUMPRODUCT(Belegung[Flächenbedarf]*(O$1=Belegung[Komponente])*($H376&gt;=Belegung[Einlagerung])*(Belegung[Auslagerung]&gt;=$H376))</f>
        <v>0</v>
      </c>
      <c r="P376" s="11">
        <f t="shared" si="11"/>
        <v>78</v>
      </c>
    </row>
    <row r="377" spans="8:16" x14ac:dyDescent="0.2">
      <c r="H377" s="13">
        <f t="shared" si="13"/>
        <v>42805</v>
      </c>
      <c r="I377" s="9">
        <f>SUMPRODUCT(Belegung[Flächenbedarf]*(I$1=Belegung[Komponente])*($H377&gt;=Belegung[Einlagerung])*(Belegung[Auslagerung]&gt;=$H377))</f>
        <v>0</v>
      </c>
      <c r="J377" s="9">
        <f>SUMPRODUCT(Belegung[Flächenbedarf]*(J$1=Belegung[Komponente])*($H377&gt;=Belegung[Einlagerung])*(Belegung[Auslagerung]&gt;=$H377))</f>
        <v>78</v>
      </c>
      <c r="K377" s="9">
        <f>SUMPRODUCT(Belegung[Flächenbedarf]*(K$1=Belegung[Komponente])*($H377&gt;=Belegung[Einlagerung])*(Belegung[Auslagerung]&gt;=$H377))</f>
        <v>0</v>
      </c>
      <c r="L377" s="9">
        <f>SUMPRODUCT(Belegung[Flächenbedarf]*(L$1=Belegung[Komponente])*($H377&gt;=Belegung[Einlagerung])*(Belegung[Auslagerung]&gt;=$H377))</f>
        <v>0</v>
      </c>
      <c r="M377" s="9">
        <f>SUMPRODUCT(Belegung[Flächenbedarf]*(M$1=Belegung[Komponente])*($H377&gt;=Belegung[Einlagerung])*(Belegung[Auslagerung]&gt;=$H377))</f>
        <v>0</v>
      </c>
      <c r="N377" s="9">
        <f>SUMPRODUCT(Belegung[Flächenbedarf]*(N$1=Belegung[Komponente])*($H377&gt;=Belegung[Einlagerung])*(Belegung[Auslagerung]&gt;=$H377))</f>
        <v>0</v>
      </c>
      <c r="O377" s="9">
        <f>SUMPRODUCT(Belegung[Flächenbedarf]*(O$1=Belegung[Komponente])*($H377&gt;=Belegung[Einlagerung])*(Belegung[Auslagerung]&gt;=$H377))</f>
        <v>0</v>
      </c>
      <c r="P377" s="11">
        <f t="shared" si="11"/>
        <v>78</v>
      </c>
    </row>
    <row r="378" spans="8:16" x14ac:dyDescent="0.2">
      <c r="H378" s="13">
        <f t="shared" si="13"/>
        <v>42806</v>
      </c>
      <c r="I378" s="9">
        <f>SUMPRODUCT(Belegung[Flächenbedarf]*(I$1=Belegung[Komponente])*($H378&gt;=Belegung[Einlagerung])*(Belegung[Auslagerung]&gt;=$H378))</f>
        <v>0</v>
      </c>
      <c r="J378" s="9">
        <f>SUMPRODUCT(Belegung[Flächenbedarf]*(J$1=Belegung[Komponente])*($H378&gt;=Belegung[Einlagerung])*(Belegung[Auslagerung]&gt;=$H378))</f>
        <v>78</v>
      </c>
      <c r="K378" s="9">
        <f>SUMPRODUCT(Belegung[Flächenbedarf]*(K$1=Belegung[Komponente])*($H378&gt;=Belegung[Einlagerung])*(Belegung[Auslagerung]&gt;=$H378))</f>
        <v>0</v>
      </c>
      <c r="L378" s="9">
        <f>SUMPRODUCT(Belegung[Flächenbedarf]*(L$1=Belegung[Komponente])*($H378&gt;=Belegung[Einlagerung])*(Belegung[Auslagerung]&gt;=$H378))</f>
        <v>0</v>
      </c>
      <c r="M378" s="9">
        <f>SUMPRODUCT(Belegung[Flächenbedarf]*(M$1=Belegung[Komponente])*($H378&gt;=Belegung[Einlagerung])*(Belegung[Auslagerung]&gt;=$H378))</f>
        <v>0</v>
      </c>
      <c r="N378" s="9">
        <f>SUMPRODUCT(Belegung[Flächenbedarf]*(N$1=Belegung[Komponente])*($H378&gt;=Belegung[Einlagerung])*(Belegung[Auslagerung]&gt;=$H378))</f>
        <v>0</v>
      </c>
      <c r="O378" s="9">
        <f>SUMPRODUCT(Belegung[Flächenbedarf]*(O$1=Belegung[Komponente])*($H378&gt;=Belegung[Einlagerung])*(Belegung[Auslagerung]&gt;=$H378))</f>
        <v>0</v>
      </c>
      <c r="P378" s="11">
        <f t="shared" si="11"/>
        <v>78</v>
      </c>
    </row>
    <row r="379" spans="8:16" x14ac:dyDescent="0.2">
      <c r="H379" s="13">
        <f t="shared" si="13"/>
        <v>42807</v>
      </c>
      <c r="I379" s="9">
        <f>SUMPRODUCT(Belegung[Flächenbedarf]*(I$1=Belegung[Komponente])*($H379&gt;=Belegung[Einlagerung])*(Belegung[Auslagerung]&gt;=$H379))</f>
        <v>0</v>
      </c>
      <c r="J379" s="9">
        <f>SUMPRODUCT(Belegung[Flächenbedarf]*(J$1=Belegung[Komponente])*($H379&gt;=Belegung[Einlagerung])*(Belegung[Auslagerung]&gt;=$H379))</f>
        <v>78</v>
      </c>
      <c r="K379" s="9">
        <f>SUMPRODUCT(Belegung[Flächenbedarf]*(K$1=Belegung[Komponente])*($H379&gt;=Belegung[Einlagerung])*(Belegung[Auslagerung]&gt;=$H379))</f>
        <v>0</v>
      </c>
      <c r="L379" s="9">
        <f>SUMPRODUCT(Belegung[Flächenbedarf]*(L$1=Belegung[Komponente])*($H379&gt;=Belegung[Einlagerung])*(Belegung[Auslagerung]&gt;=$H379))</f>
        <v>0</v>
      </c>
      <c r="M379" s="9">
        <f>SUMPRODUCT(Belegung[Flächenbedarf]*(M$1=Belegung[Komponente])*($H379&gt;=Belegung[Einlagerung])*(Belegung[Auslagerung]&gt;=$H379))</f>
        <v>0</v>
      </c>
      <c r="N379" s="9">
        <f>SUMPRODUCT(Belegung[Flächenbedarf]*(N$1=Belegung[Komponente])*($H379&gt;=Belegung[Einlagerung])*(Belegung[Auslagerung]&gt;=$H379))</f>
        <v>0</v>
      </c>
      <c r="O379" s="9">
        <f>SUMPRODUCT(Belegung[Flächenbedarf]*(O$1=Belegung[Komponente])*($H379&gt;=Belegung[Einlagerung])*(Belegung[Auslagerung]&gt;=$H379))</f>
        <v>0</v>
      </c>
      <c r="P379" s="11">
        <f t="shared" si="11"/>
        <v>78</v>
      </c>
    </row>
    <row r="380" spans="8:16" x14ac:dyDescent="0.2">
      <c r="H380" s="13">
        <f t="shared" si="13"/>
        <v>42808</v>
      </c>
      <c r="I380" s="9">
        <f>SUMPRODUCT(Belegung[Flächenbedarf]*(I$1=Belegung[Komponente])*($H380&gt;=Belegung[Einlagerung])*(Belegung[Auslagerung]&gt;=$H380))</f>
        <v>0</v>
      </c>
      <c r="J380" s="9">
        <f>SUMPRODUCT(Belegung[Flächenbedarf]*(J$1=Belegung[Komponente])*($H380&gt;=Belegung[Einlagerung])*(Belegung[Auslagerung]&gt;=$H380))</f>
        <v>78</v>
      </c>
      <c r="K380" s="9">
        <f>SUMPRODUCT(Belegung[Flächenbedarf]*(K$1=Belegung[Komponente])*($H380&gt;=Belegung[Einlagerung])*(Belegung[Auslagerung]&gt;=$H380))</f>
        <v>0</v>
      </c>
      <c r="L380" s="9">
        <f>SUMPRODUCT(Belegung[Flächenbedarf]*(L$1=Belegung[Komponente])*($H380&gt;=Belegung[Einlagerung])*(Belegung[Auslagerung]&gt;=$H380))</f>
        <v>0</v>
      </c>
      <c r="M380" s="9">
        <f>SUMPRODUCT(Belegung[Flächenbedarf]*(M$1=Belegung[Komponente])*($H380&gt;=Belegung[Einlagerung])*(Belegung[Auslagerung]&gt;=$H380))</f>
        <v>0</v>
      </c>
      <c r="N380" s="9">
        <f>SUMPRODUCT(Belegung[Flächenbedarf]*(N$1=Belegung[Komponente])*($H380&gt;=Belegung[Einlagerung])*(Belegung[Auslagerung]&gt;=$H380))</f>
        <v>0</v>
      </c>
      <c r="O380" s="9">
        <f>SUMPRODUCT(Belegung[Flächenbedarf]*(O$1=Belegung[Komponente])*($H380&gt;=Belegung[Einlagerung])*(Belegung[Auslagerung]&gt;=$H380))</f>
        <v>0</v>
      </c>
      <c r="P380" s="11">
        <f t="shared" si="11"/>
        <v>78</v>
      </c>
    </row>
    <row r="381" spans="8:16" x14ac:dyDescent="0.2">
      <c r="H381" s="13">
        <f t="shared" si="13"/>
        <v>42809</v>
      </c>
      <c r="I381" s="9">
        <f>SUMPRODUCT(Belegung[Flächenbedarf]*(I$1=Belegung[Komponente])*($H381&gt;=Belegung[Einlagerung])*(Belegung[Auslagerung]&gt;=$H381))</f>
        <v>0</v>
      </c>
      <c r="J381" s="9">
        <f>SUMPRODUCT(Belegung[Flächenbedarf]*(J$1=Belegung[Komponente])*($H381&gt;=Belegung[Einlagerung])*(Belegung[Auslagerung]&gt;=$H381))</f>
        <v>78</v>
      </c>
      <c r="K381" s="9">
        <f>SUMPRODUCT(Belegung[Flächenbedarf]*(K$1=Belegung[Komponente])*($H381&gt;=Belegung[Einlagerung])*(Belegung[Auslagerung]&gt;=$H381))</f>
        <v>0</v>
      </c>
      <c r="L381" s="9">
        <f>SUMPRODUCT(Belegung[Flächenbedarf]*(L$1=Belegung[Komponente])*($H381&gt;=Belegung[Einlagerung])*(Belegung[Auslagerung]&gt;=$H381))</f>
        <v>0</v>
      </c>
      <c r="M381" s="9">
        <f>SUMPRODUCT(Belegung[Flächenbedarf]*(M$1=Belegung[Komponente])*($H381&gt;=Belegung[Einlagerung])*(Belegung[Auslagerung]&gt;=$H381))</f>
        <v>0</v>
      </c>
      <c r="N381" s="9">
        <f>SUMPRODUCT(Belegung[Flächenbedarf]*(N$1=Belegung[Komponente])*($H381&gt;=Belegung[Einlagerung])*(Belegung[Auslagerung]&gt;=$H381))</f>
        <v>0</v>
      </c>
      <c r="O381" s="9">
        <f>SUMPRODUCT(Belegung[Flächenbedarf]*(O$1=Belegung[Komponente])*($H381&gt;=Belegung[Einlagerung])*(Belegung[Auslagerung]&gt;=$H381))</f>
        <v>0</v>
      </c>
      <c r="P381" s="11">
        <f t="shared" si="11"/>
        <v>78</v>
      </c>
    </row>
    <row r="382" spans="8:16" x14ac:dyDescent="0.2">
      <c r="H382" s="13">
        <f t="shared" si="13"/>
        <v>42810</v>
      </c>
      <c r="I382" s="9">
        <f>SUMPRODUCT(Belegung[Flächenbedarf]*(I$1=Belegung[Komponente])*($H382&gt;=Belegung[Einlagerung])*(Belegung[Auslagerung]&gt;=$H382))</f>
        <v>0</v>
      </c>
      <c r="J382" s="9">
        <f>SUMPRODUCT(Belegung[Flächenbedarf]*(J$1=Belegung[Komponente])*($H382&gt;=Belegung[Einlagerung])*(Belegung[Auslagerung]&gt;=$H382))</f>
        <v>78</v>
      </c>
      <c r="K382" s="9">
        <f>SUMPRODUCT(Belegung[Flächenbedarf]*(K$1=Belegung[Komponente])*($H382&gt;=Belegung[Einlagerung])*(Belegung[Auslagerung]&gt;=$H382))</f>
        <v>0</v>
      </c>
      <c r="L382" s="9">
        <f>SUMPRODUCT(Belegung[Flächenbedarf]*(L$1=Belegung[Komponente])*($H382&gt;=Belegung[Einlagerung])*(Belegung[Auslagerung]&gt;=$H382))</f>
        <v>0</v>
      </c>
      <c r="M382" s="9">
        <f>SUMPRODUCT(Belegung[Flächenbedarf]*(M$1=Belegung[Komponente])*($H382&gt;=Belegung[Einlagerung])*(Belegung[Auslagerung]&gt;=$H382))</f>
        <v>0</v>
      </c>
      <c r="N382" s="9">
        <f>SUMPRODUCT(Belegung[Flächenbedarf]*(N$1=Belegung[Komponente])*($H382&gt;=Belegung[Einlagerung])*(Belegung[Auslagerung]&gt;=$H382))</f>
        <v>0</v>
      </c>
      <c r="O382" s="9">
        <f>SUMPRODUCT(Belegung[Flächenbedarf]*(O$1=Belegung[Komponente])*($H382&gt;=Belegung[Einlagerung])*(Belegung[Auslagerung]&gt;=$H382))</f>
        <v>0</v>
      </c>
      <c r="P382" s="11">
        <f t="shared" si="11"/>
        <v>78</v>
      </c>
    </row>
    <row r="383" spans="8:16" x14ac:dyDescent="0.2">
      <c r="H383" s="13">
        <f t="shared" si="13"/>
        <v>42811</v>
      </c>
      <c r="I383" s="9">
        <f>SUMPRODUCT(Belegung[Flächenbedarf]*(I$1=Belegung[Komponente])*($H383&gt;=Belegung[Einlagerung])*(Belegung[Auslagerung]&gt;=$H383))</f>
        <v>0</v>
      </c>
      <c r="J383" s="9">
        <f>SUMPRODUCT(Belegung[Flächenbedarf]*(J$1=Belegung[Komponente])*($H383&gt;=Belegung[Einlagerung])*(Belegung[Auslagerung]&gt;=$H383))</f>
        <v>78</v>
      </c>
      <c r="K383" s="9">
        <f>SUMPRODUCT(Belegung[Flächenbedarf]*(K$1=Belegung[Komponente])*($H383&gt;=Belegung[Einlagerung])*(Belegung[Auslagerung]&gt;=$H383))</f>
        <v>0</v>
      </c>
      <c r="L383" s="9">
        <f>SUMPRODUCT(Belegung[Flächenbedarf]*(L$1=Belegung[Komponente])*($H383&gt;=Belegung[Einlagerung])*(Belegung[Auslagerung]&gt;=$H383))</f>
        <v>0</v>
      </c>
      <c r="M383" s="9">
        <f>SUMPRODUCT(Belegung[Flächenbedarf]*(M$1=Belegung[Komponente])*($H383&gt;=Belegung[Einlagerung])*(Belegung[Auslagerung]&gt;=$H383))</f>
        <v>0</v>
      </c>
      <c r="N383" s="9">
        <f>SUMPRODUCT(Belegung[Flächenbedarf]*(N$1=Belegung[Komponente])*($H383&gt;=Belegung[Einlagerung])*(Belegung[Auslagerung]&gt;=$H383))</f>
        <v>0</v>
      </c>
      <c r="O383" s="9">
        <f>SUMPRODUCT(Belegung[Flächenbedarf]*(O$1=Belegung[Komponente])*($H383&gt;=Belegung[Einlagerung])*(Belegung[Auslagerung]&gt;=$H383))</f>
        <v>0</v>
      </c>
      <c r="P383" s="11">
        <f t="shared" si="11"/>
        <v>78</v>
      </c>
    </row>
    <row r="384" spans="8:16" x14ac:dyDescent="0.2">
      <c r="H384" s="13">
        <f t="shared" si="13"/>
        <v>42812</v>
      </c>
      <c r="I384" s="9">
        <f>SUMPRODUCT(Belegung[Flächenbedarf]*(I$1=Belegung[Komponente])*($H384&gt;=Belegung[Einlagerung])*(Belegung[Auslagerung]&gt;=$H384))</f>
        <v>0</v>
      </c>
      <c r="J384" s="9">
        <f>SUMPRODUCT(Belegung[Flächenbedarf]*(J$1=Belegung[Komponente])*($H384&gt;=Belegung[Einlagerung])*(Belegung[Auslagerung]&gt;=$H384))</f>
        <v>78</v>
      </c>
      <c r="K384" s="9">
        <f>SUMPRODUCT(Belegung[Flächenbedarf]*(K$1=Belegung[Komponente])*($H384&gt;=Belegung[Einlagerung])*(Belegung[Auslagerung]&gt;=$H384))</f>
        <v>0</v>
      </c>
      <c r="L384" s="9">
        <f>SUMPRODUCT(Belegung[Flächenbedarf]*(L$1=Belegung[Komponente])*($H384&gt;=Belegung[Einlagerung])*(Belegung[Auslagerung]&gt;=$H384))</f>
        <v>0</v>
      </c>
      <c r="M384" s="9">
        <f>SUMPRODUCT(Belegung[Flächenbedarf]*(M$1=Belegung[Komponente])*($H384&gt;=Belegung[Einlagerung])*(Belegung[Auslagerung]&gt;=$H384))</f>
        <v>0</v>
      </c>
      <c r="N384" s="9">
        <f>SUMPRODUCT(Belegung[Flächenbedarf]*(N$1=Belegung[Komponente])*($H384&gt;=Belegung[Einlagerung])*(Belegung[Auslagerung]&gt;=$H384))</f>
        <v>0</v>
      </c>
      <c r="O384" s="9">
        <f>SUMPRODUCT(Belegung[Flächenbedarf]*(O$1=Belegung[Komponente])*($H384&gt;=Belegung[Einlagerung])*(Belegung[Auslagerung]&gt;=$H384))</f>
        <v>0</v>
      </c>
      <c r="P384" s="11">
        <f t="shared" si="11"/>
        <v>78</v>
      </c>
    </row>
    <row r="385" spans="8:16" x14ac:dyDescent="0.2">
      <c r="H385" s="13">
        <f t="shared" si="13"/>
        <v>42813</v>
      </c>
      <c r="I385" s="9">
        <f>SUMPRODUCT(Belegung[Flächenbedarf]*(I$1=Belegung[Komponente])*($H385&gt;=Belegung[Einlagerung])*(Belegung[Auslagerung]&gt;=$H385))</f>
        <v>0</v>
      </c>
      <c r="J385" s="9">
        <f>SUMPRODUCT(Belegung[Flächenbedarf]*(J$1=Belegung[Komponente])*($H385&gt;=Belegung[Einlagerung])*(Belegung[Auslagerung]&gt;=$H385))</f>
        <v>78</v>
      </c>
      <c r="K385" s="9">
        <f>SUMPRODUCT(Belegung[Flächenbedarf]*(K$1=Belegung[Komponente])*($H385&gt;=Belegung[Einlagerung])*(Belegung[Auslagerung]&gt;=$H385))</f>
        <v>0</v>
      </c>
      <c r="L385" s="9">
        <f>SUMPRODUCT(Belegung[Flächenbedarf]*(L$1=Belegung[Komponente])*($H385&gt;=Belegung[Einlagerung])*(Belegung[Auslagerung]&gt;=$H385))</f>
        <v>0</v>
      </c>
      <c r="M385" s="9">
        <f>SUMPRODUCT(Belegung[Flächenbedarf]*(M$1=Belegung[Komponente])*($H385&gt;=Belegung[Einlagerung])*(Belegung[Auslagerung]&gt;=$H385))</f>
        <v>0</v>
      </c>
      <c r="N385" s="9">
        <f>SUMPRODUCT(Belegung[Flächenbedarf]*(N$1=Belegung[Komponente])*($H385&gt;=Belegung[Einlagerung])*(Belegung[Auslagerung]&gt;=$H385))</f>
        <v>0</v>
      </c>
      <c r="O385" s="9">
        <f>SUMPRODUCT(Belegung[Flächenbedarf]*(O$1=Belegung[Komponente])*($H385&gt;=Belegung[Einlagerung])*(Belegung[Auslagerung]&gt;=$H385))</f>
        <v>0</v>
      </c>
      <c r="P385" s="11">
        <f t="shared" si="11"/>
        <v>78</v>
      </c>
    </row>
    <row r="386" spans="8:16" x14ac:dyDescent="0.2">
      <c r="H386" s="13">
        <f t="shared" si="13"/>
        <v>42814</v>
      </c>
      <c r="I386" s="9">
        <f>SUMPRODUCT(Belegung[Flächenbedarf]*(I$1=Belegung[Komponente])*($H386&gt;=Belegung[Einlagerung])*(Belegung[Auslagerung]&gt;=$H386))</f>
        <v>0</v>
      </c>
      <c r="J386" s="9">
        <f>SUMPRODUCT(Belegung[Flächenbedarf]*(J$1=Belegung[Komponente])*($H386&gt;=Belegung[Einlagerung])*(Belegung[Auslagerung]&gt;=$H386))</f>
        <v>78</v>
      </c>
      <c r="K386" s="9">
        <f>SUMPRODUCT(Belegung[Flächenbedarf]*(K$1=Belegung[Komponente])*($H386&gt;=Belegung[Einlagerung])*(Belegung[Auslagerung]&gt;=$H386))</f>
        <v>0</v>
      </c>
      <c r="L386" s="9">
        <f>SUMPRODUCT(Belegung[Flächenbedarf]*(L$1=Belegung[Komponente])*($H386&gt;=Belegung[Einlagerung])*(Belegung[Auslagerung]&gt;=$H386))</f>
        <v>0</v>
      </c>
      <c r="M386" s="9">
        <f>SUMPRODUCT(Belegung[Flächenbedarf]*(M$1=Belegung[Komponente])*($H386&gt;=Belegung[Einlagerung])*(Belegung[Auslagerung]&gt;=$H386))</f>
        <v>0</v>
      </c>
      <c r="N386" s="9">
        <f>SUMPRODUCT(Belegung[Flächenbedarf]*(N$1=Belegung[Komponente])*($H386&gt;=Belegung[Einlagerung])*(Belegung[Auslagerung]&gt;=$H386))</f>
        <v>0</v>
      </c>
      <c r="O386" s="9">
        <f>SUMPRODUCT(Belegung[Flächenbedarf]*(O$1=Belegung[Komponente])*($H386&gt;=Belegung[Einlagerung])*(Belegung[Auslagerung]&gt;=$H386))</f>
        <v>0</v>
      </c>
      <c r="P386" s="11">
        <f t="shared" si="11"/>
        <v>78</v>
      </c>
    </row>
    <row r="387" spans="8:16" x14ac:dyDescent="0.2">
      <c r="H387" s="13">
        <f t="shared" si="13"/>
        <v>42815</v>
      </c>
      <c r="I387" s="9">
        <f>SUMPRODUCT(Belegung[Flächenbedarf]*(I$1=Belegung[Komponente])*($H387&gt;=Belegung[Einlagerung])*(Belegung[Auslagerung]&gt;=$H387))</f>
        <v>0</v>
      </c>
      <c r="J387" s="9">
        <f>SUMPRODUCT(Belegung[Flächenbedarf]*(J$1=Belegung[Komponente])*($H387&gt;=Belegung[Einlagerung])*(Belegung[Auslagerung]&gt;=$H387))</f>
        <v>114</v>
      </c>
      <c r="K387" s="9">
        <f>SUMPRODUCT(Belegung[Flächenbedarf]*(K$1=Belegung[Komponente])*($H387&gt;=Belegung[Einlagerung])*(Belegung[Auslagerung]&gt;=$H387))</f>
        <v>0</v>
      </c>
      <c r="L387" s="9">
        <f>SUMPRODUCT(Belegung[Flächenbedarf]*(L$1=Belegung[Komponente])*($H387&gt;=Belegung[Einlagerung])*(Belegung[Auslagerung]&gt;=$H387))</f>
        <v>0</v>
      </c>
      <c r="M387" s="9">
        <f>SUMPRODUCT(Belegung[Flächenbedarf]*(M$1=Belegung[Komponente])*($H387&gt;=Belegung[Einlagerung])*(Belegung[Auslagerung]&gt;=$H387))</f>
        <v>0</v>
      </c>
      <c r="N387" s="9">
        <f>SUMPRODUCT(Belegung[Flächenbedarf]*(N$1=Belegung[Komponente])*($H387&gt;=Belegung[Einlagerung])*(Belegung[Auslagerung]&gt;=$H387))</f>
        <v>0</v>
      </c>
      <c r="O387" s="9">
        <f>SUMPRODUCT(Belegung[Flächenbedarf]*(O$1=Belegung[Komponente])*($H387&gt;=Belegung[Einlagerung])*(Belegung[Auslagerung]&gt;=$H387))</f>
        <v>0</v>
      </c>
      <c r="P387" s="11">
        <f t="shared" ref="P387:P447" si="14">SUM(I387:O387)</f>
        <v>114</v>
      </c>
    </row>
    <row r="388" spans="8:16" x14ac:dyDescent="0.2">
      <c r="H388" s="13">
        <f t="shared" si="13"/>
        <v>42816</v>
      </c>
      <c r="I388" s="9">
        <f>SUMPRODUCT(Belegung[Flächenbedarf]*(I$1=Belegung[Komponente])*($H388&gt;=Belegung[Einlagerung])*(Belegung[Auslagerung]&gt;=$H388))</f>
        <v>0</v>
      </c>
      <c r="J388" s="9">
        <f>SUMPRODUCT(Belegung[Flächenbedarf]*(J$1=Belegung[Komponente])*($H388&gt;=Belegung[Einlagerung])*(Belegung[Auslagerung]&gt;=$H388))</f>
        <v>114</v>
      </c>
      <c r="K388" s="9">
        <f>SUMPRODUCT(Belegung[Flächenbedarf]*(K$1=Belegung[Komponente])*($H388&gt;=Belegung[Einlagerung])*(Belegung[Auslagerung]&gt;=$H388))</f>
        <v>0</v>
      </c>
      <c r="L388" s="9">
        <f>SUMPRODUCT(Belegung[Flächenbedarf]*(L$1=Belegung[Komponente])*($H388&gt;=Belegung[Einlagerung])*(Belegung[Auslagerung]&gt;=$H388))</f>
        <v>0</v>
      </c>
      <c r="M388" s="9">
        <f>SUMPRODUCT(Belegung[Flächenbedarf]*(M$1=Belegung[Komponente])*($H388&gt;=Belegung[Einlagerung])*(Belegung[Auslagerung]&gt;=$H388))</f>
        <v>0</v>
      </c>
      <c r="N388" s="9">
        <f>SUMPRODUCT(Belegung[Flächenbedarf]*(N$1=Belegung[Komponente])*($H388&gt;=Belegung[Einlagerung])*(Belegung[Auslagerung]&gt;=$H388))</f>
        <v>0</v>
      </c>
      <c r="O388" s="9">
        <f>SUMPRODUCT(Belegung[Flächenbedarf]*(O$1=Belegung[Komponente])*($H388&gt;=Belegung[Einlagerung])*(Belegung[Auslagerung]&gt;=$H388))</f>
        <v>0</v>
      </c>
      <c r="P388" s="11">
        <f t="shared" si="14"/>
        <v>114</v>
      </c>
    </row>
    <row r="389" spans="8:16" x14ac:dyDescent="0.2">
      <c r="H389" s="13">
        <f t="shared" si="13"/>
        <v>42817</v>
      </c>
      <c r="I389" s="9">
        <f>SUMPRODUCT(Belegung[Flächenbedarf]*(I$1=Belegung[Komponente])*($H389&gt;=Belegung[Einlagerung])*(Belegung[Auslagerung]&gt;=$H389))</f>
        <v>0</v>
      </c>
      <c r="J389" s="9">
        <f>SUMPRODUCT(Belegung[Flächenbedarf]*(J$1=Belegung[Komponente])*($H389&gt;=Belegung[Einlagerung])*(Belegung[Auslagerung]&gt;=$H389))</f>
        <v>114</v>
      </c>
      <c r="K389" s="9">
        <f>SUMPRODUCT(Belegung[Flächenbedarf]*(K$1=Belegung[Komponente])*($H389&gt;=Belegung[Einlagerung])*(Belegung[Auslagerung]&gt;=$H389))</f>
        <v>0</v>
      </c>
      <c r="L389" s="9">
        <f>SUMPRODUCT(Belegung[Flächenbedarf]*(L$1=Belegung[Komponente])*($H389&gt;=Belegung[Einlagerung])*(Belegung[Auslagerung]&gt;=$H389))</f>
        <v>0</v>
      </c>
      <c r="M389" s="9">
        <f>SUMPRODUCT(Belegung[Flächenbedarf]*(M$1=Belegung[Komponente])*($H389&gt;=Belegung[Einlagerung])*(Belegung[Auslagerung]&gt;=$H389))</f>
        <v>0</v>
      </c>
      <c r="N389" s="9">
        <f>SUMPRODUCT(Belegung[Flächenbedarf]*(N$1=Belegung[Komponente])*($H389&gt;=Belegung[Einlagerung])*(Belegung[Auslagerung]&gt;=$H389))</f>
        <v>0</v>
      </c>
      <c r="O389" s="9">
        <f>SUMPRODUCT(Belegung[Flächenbedarf]*(O$1=Belegung[Komponente])*($H389&gt;=Belegung[Einlagerung])*(Belegung[Auslagerung]&gt;=$H389))</f>
        <v>0</v>
      </c>
      <c r="P389" s="11">
        <f t="shared" si="14"/>
        <v>114</v>
      </c>
    </row>
    <row r="390" spans="8:16" x14ac:dyDescent="0.2">
      <c r="H390" s="13">
        <f t="shared" si="13"/>
        <v>42818</v>
      </c>
      <c r="I390" s="9">
        <f>SUMPRODUCT(Belegung[Flächenbedarf]*(I$1=Belegung[Komponente])*($H390&gt;=Belegung[Einlagerung])*(Belegung[Auslagerung]&gt;=$H390))</f>
        <v>0</v>
      </c>
      <c r="J390" s="9">
        <f>SUMPRODUCT(Belegung[Flächenbedarf]*(J$1=Belegung[Komponente])*($H390&gt;=Belegung[Einlagerung])*(Belegung[Auslagerung]&gt;=$H390))</f>
        <v>114</v>
      </c>
      <c r="K390" s="9">
        <f>SUMPRODUCT(Belegung[Flächenbedarf]*(K$1=Belegung[Komponente])*($H390&gt;=Belegung[Einlagerung])*(Belegung[Auslagerung]&gt;=$H390))</f>
        <v>0</v>
      </c>
      <c r="L390" s="9">
        <f>SUMPRODUCT(Belegung[Flächenbedarf]*(L$1=Belegung[Komponente])*($H390&gt;=Belegung[Einlagerung])*(Belegung[Auslagerung]&gt;=$H390))</f>
        <v>0</v>
      </c>
      <c r="M390" s="9">
        <f>SUMPRODUCT(Belegung[Flächenbedarf]*(M$1=Belegung[Komponente])*($H390&gt;=Belegung[Einlagerung])*(Belegung[Auslagerung]&gt;=$H390))</f>
        <v>0</v>
      </c>
      <c r="N390" s="9">
        <f>SUMPRODUCT(Belegung[Flächenbedarf]*(N$1=Belegung[Komponente])*($H390&gt;=Belegung[Einlagerung])*(Belegung[Auslagerung]&gt;=$H390))</f>
        <v>0</v>
      </c>
      <c r="O390" s="9">
        <f>SUMPRODUCT(Belegung[Flächenbedarf]*(O$1=Belegung[Komponente])*($H390&gt;=Belegung[Einlagerung])*(Belegung[Auslagerung]&gt;=$H390))</f>
        <v>0</v>
      </c>
      <c r="P390" s="11">
        <f t="shared" si="14"/>
        <v>114</v>
      </c>
    </row>
    <row r="391" spans="8:16" x14ac:dyDescent="0.2">
      <c r="H391" s="13">
        <f t="shared" si="13"/>
        <v>42819</v>
      </c>
      <c r="I391" s="9">
        <f>SUMPRODUCT(Belegung[Flächenbedarf]*(I$1=Belegung[Komponente])*($H391&gt;=Belegung[Einlagerung])*(Belegung[Auslagerung]&gt;=$H391))</f>
        <v>0</v>
      </c>
      <c r="J391" s="9">
        <f>SUMPRODUCT(Belegung[Flächenbedarf]*(J$1=Belegung[Komponente])*($H391&gt;=Belegung[Einlagerung])*(Belegung[Auslagerung]&gt;=$H391))</f>
        <v>114</v>
      </c>
      <c r="K391" s="9">
        <f>SUMPRODUCT(Belegung[Flächenbedarf]*(K$1=Belegung[Komponente])*($H391&gt;=Belegung[Einlagerung])*(Belegung[Auslagerung]&gt;=$H391))</f>
        <v>0</v>
      </c>
      <c r="L391" s="9">
        <f>SUMPRODUCT(Belegung[Flächenbedarf]*(L$1=Belegung[Komponente])*($H391&gt;=Belegung[Einlagerung])*(Belegung[Auslagerung]&gt;=$H391))</f>
        <v>0</v>
      </c>
      <c r="M391" s="9">
        <f>SUMPRODUCT(Belegung[Flächenbedarf]*(M$1=Belegung[Komponente])*($H391&gt;=Belegung[Einlagerung])*(Belegung[Auslagerung]&gt;=$H391))</f>
        <v>0</v>
      </c>
      <c r="N391" s="9">
        <f>SUMPRODUCT(Belegung[Flächenbedarf]*(N$1=Belegung[Komponente])*($H391&gt;=Belegung[Einlagerung])*(Belegung[Auslagerung]&gt;=$H391))</f>
        <v>0</v>
      </c>
      <c r="O391" s="9">
        <f>SUMPRODUCT(Belegung[Flächenbedarf]*(O$1=Belegung[Komponente])*($H391&gt;=Belegung[Einlagerung])*(Belegung[Auslagerung]&gt;=$H391))</f>
        <v>0</v>
      </c>
      <c r="P391" s="11">
        <f t="shared" si="14"/>
        <v>114</v>
      </c>
    </row>
    <row r="392" spans="8:16" x14ac:dyDescent="0.2">
      <c r="H392" s="13">
        <f t="shared" si="13"/>
        <v>42820</v>
      </c>
      <c r="I392" s="9">
        <f>SUMPRODUCT(Belegung[Flächenbedarf]*(I$1=Belegung[Komponente])*($H392&gt;=Belegung[Einlagerung])*(Belegung[Auslagerung]&gt;=$H392))</f>
        <v>0</v>
      </c>
      <c r="J392" s="9">
        <f>SUMPRODUCT(Belegung[Flächenbedarf]*(J$1=Belegung[Komponente])*($H392&gt;=Belegung[Einlagerung])*(Belegung[Auslagerung]&gt;=$H392))</f>
        <v>114</v>
      </c>
      <c r="K392" s="9">
        <f>SUMPRODUCT(Belegung[Flächenbedarf]*(K$1=Belegung[Komponente])*($H392&gt;=Belegung[Einlagerung])*(Belegung[Auslagerung]&gt;=$H392))</f>
        <v>0</v>
      </c>
      <c r="L392" s="9">
        <f>SUMPRODUCT(Belegung[Flächenbedarf]*(L$1=Belegung[Komponente])*($H392&gt;=Belegung[Einlagerung])*(Belegung[Auslagerung]&gt;=$H392))</f>
        <v>0</v>
      </c>
      <c r="M392" s="9">
        <f>SUMPRODUCT(Belegung[Flächenbedarf]*(M$1=Belegung[Komponente])*($H392&gt;=Belegung[Einlagerung])*(Belegung[Auslagerung]&gt;=$H392))</f>
        <v>0</v>
      </c>
      <c r="N392" s="9">
        <f>SUMPRODUCT(Belegung[Flächenbedarf]*(N$1=Belegung[Komponente])*($H392&gt;=Belegung[Einlagerung])*(Belegung[Auslagerung]&gt;=$H392))</f>
        <v>0</v>
      </c>
      <c r="O392" s="9">
        <f>SUMPRODUCT(Belegung[Flächenbedarf]*(O$1=Belegung[Komponente])*($H392&gt;=Belegung[Einlagerung])*(Belegung[Auslagerung]&gt;=$H392))</f>
        <v>0</v>
      </c>
      <c r="P392" s="11">
        <f t="shared" si="14"/>
        <v>114</v>
      </c>
    </row>
    <row r="393" spans="8:16" x14ac:dyDescent="0.2">
      <c r="H393" s="13">
        <f t="shared" si="13"/>
        <v>42821</v>
      </c>
      <c r="I393" s="9">
        <f>SUMPRODUCT(Belegung[Flächenbedarf]*(I$1=Belegung[Komponente])*($H393&gt;=Belegung[Einlagerung])*(Belegung[Auslagerung]&gt;=$H393))</f>
        <v>0</v>
      </c>
      <c r="J393" s="9">
        <f>SUMPRODUCT(Belegung[Flächenbedarf]*(J$1=Belegung[Komponente])*($H393&gt;=Belegung[Einlagerung])*(Belegung[Auslagerung]&gt;=$H393))</f>
        <v>114</v>
      </c>
      <c r="K393" s="9">
        <f>SUMPRODUCT(Belegung[Flächenbedarf]*(K$1=Belegung[Komponente])*($H393&gt;=Belegung[Einlagerung])*(Belegung[Auslagerung]&gt;=$H393))</f>
        <v>0</v>
      </c>
      <c r="L393" s="9">
        <f>SUMPRODUCT(Belegung[Flächenbedarf]*(L$1=Belegung[Komponente])*($H393&gt;=Belegung[Einlagerung])*(Belegung[Auslagerung]&gt;=$H393))</f>
        <v>0</v>
      </c>
      <c r="M393" s="9">
        <f>SUMPRODUCT(Belegung[Flächenbedarf]*(M$1=Belegung[Komponente])*($H393&gt;=Belegung[Einlagerung])*(Belegung[Auslagerung]&gt;=$H393))</f>
        <v>0</v>
      </c>
      <c r="N393" s="9">
        <f>SUMPRODUCT(Belegung[Flächenbedarf]*(N$1=Belegung[Komponente])*($H393&gt;=Belegung[Einlagerung])*(Belegung[Auslagerung]&gt;=$H393))</f>
        <v>0</v>
      </c>
      <c r="O393" s="9">
        <f>SUMPRODUCT(Belegung[Flächenbedarf]*(O$1=Belegung[Komponente])*($H393&gt;=Belegung[Einlagerung])*(Belegung[Auslagerung]&gt;=$H393))</f>
        <v>0</v>
      </c>
      <c r="P393" s="11">
        <f t="shared" si="14"/>
        <v>114</v>
      </c>
    </row>
    <row r="394" spans="8:16" x14ac:dyDescent="0.2">
      <c r="H394" s="13">
        <f t="shared" si="13"/>
        <v>42822</v>
      </c>
      <c r="I394" s="9">
        <f>SUMPRODUCT(Belegung[Flächenbedarf]*(I$1=Belegung[Komponente])*($H394&gt;=Belegung[Einlagerung])*(Belegung[Auslagerung]&gt;=$H394))</f>
        <v>0</v>
      </c>
      <c r="J394" s="9">
        <f>SUMPRODUCT(Belegung[Flächenbedarf]*(J$1=Belegung[Komponente])*($H394&gt;=Belegung[Einlagerung])*(Belegung[Auslagerung]&gt;=$H394))</f>
        <v>114</v>
      </c>
      <c r="K394" s="9">
        <f>SUMPRODUCT(Belegung[Flächenbedarf]*(K$1=Belegung[Komponente])*($H394&gt;=Belegung[Einlagerung])*(Belegung[Auslagerung]&gt;=$H394))</f>
        <v>0</v>
      </c>
      <c r="L394" s="9">
        <f>SUMPRODUCT(Belegung[Flächenbedarf]*(L$1=Belegung[Komponente])*($H394&gt;=Belegung[Einlagerung])*(Belegung[Auslagerung]&gt;=$H394))</f>
        <v>0</v>
      </c>
      <c r="M394" s="9">
        <f>SUMPRODUCT(Belegung[Flächenbedarf]*(M$1=Belegung[Komponente])*($H394&gt;=Belegung[Einlagerung])*(Belegung[Auslagerung]&gt;=$H394))</f>
        <v>0</v>
      </c>
      <c r="N394" s="9">
        <f>SUMPRODUCT(Belegung[Flächenbedarf]*(N$1=Belegung[Komponente])*($H394&gt;=Belegung[Einlagerung])*(Belegung[Auslagerung]&gt;=$H394))</f>
        <v>0</v>
      </c>
      <c r="O394" s="9">
        <f>SUMPRODUCT(Belegung[Flächenbedarf]*(O$1=Belegung[Komponente])*($H394&gt;=Belegung[Einlagerung])*(Belegung[Auslagerung]&gt;=$H394))</f>
        <v>0</v>
      </c>
      <c r="P394" s="11">
        <f t="shared" si="14"/>
        <v>114</v>
      </c>
    </row>
    <row r="395" spans="8:16" x14ac:dyDescent="0.2">
      <c r="H395" s="13">
        <f t="shared" si="13"/>
        <v>42823</v>
      </c>
      <c r="I395" s="9">
        <f>SUMPRODUCT(Belegung[Flächenbedarf]*(I$1=Belegung[Komponente])*($H395&gt;=Belegung[Einlagerung])*(Belegung[Auslagerung]&gt;=$H395))</f>
        <v>0</v>
      </c>
      <c r="J395" s="9">
        <f>SUMPRODUCT(Belegung[Flächenbedarf]*(J$1=Belegung[Komponente])*($H395&gt;=Belegung[Einlagerung])*(Belegung[Auslagerung]&gt;=$H395))</f>
        <v>114</v>
      </c>
      <c r="K395" s="9">
        <f>SUMPRODUCT(Belegung[Flächenbedarf]*(K$1=Belegung[Komponente])*($H395&gt;=Belegung[Einlagerung])*(Belegung[Auslagerung]&gt;=$H395))</f>
        <v>0</v>
      </c>
      <c r="L395" s="9">
        <f>SUMPRODUCT(Belegung[Flächenbedarf]*(L$1=Belegung[Komponente])*($H395&gt;=Belegung[Einlagerung])*(Belegung[Auslagerung]&gt;=$H395))</f>
        <v>0</v>
      </c>
      <c r="M395" s="9">
        <f>SUMPRODUCT(Belegung[Flächenbedarf]*(M$1=Belegung[Komponente])*($H395&gt;=Belegung[Einlagerung])*(Belegung[Auslagerung]&gt;=$H395))</f>
        <v>0</v>
      </c>
      <c r="N395" s="9">
        <f>SUMPRODUCT(Belegung[Flächenbedarf]*(N$1=Belegung[Komponente])*($H395&gt;=Belegung[Einlagerung])*(Belegung[Auslagerung]&gt;=$H395))</f>
        <v>0</v>
      </c>
      <c r="O395" s="9">
        <f>SUMPRODUCT(Belegung[Flächenbedarf]*(O$1=Belegung[Komponente])*($H395&gt;=Belegung[Einlagerung])*(Belegung[Auslagerung]&gt;=$H395))</f>
        <v>0</v>
      </c>
      <c r="P395" s="11">
        <f t="shared" si="14"/>
        <v>114</v>
      </c>
    </row>
    <row r="396" spans="8:16" x14ac:dyDescent="0.2">
      <c r="H396" s="13">
        <f t="shared" si="13"/>
        <v>42824</v>
      </c>
      <c r="I396" s="9">
        <f>SUMPRODUCT(Belegung[Flächenbedarf]*(I$1=Belegung[Komponente])*($H396&gt;=Belegung[Einlagerung])*(Belegung[Auslagerung]&gt;=$H396))</f>
        <v>0</v>
      </c>
      <c r="J396" s="9">
        <f>SUMPRODUCT(Belegung[Flächenbedarf]*(J$1=Belegung[Komponente])*($H396&gt;=Belegung[Einlagerung])*(Belegung[Auslagerung]&gt;=$H396))</f>
        <v>114</v>
      </c>
      <c r="K396" s="9">
        <f>SUMPRODUCT(Belegung[Flächenbedarf]*(K$1=Belegung[Komponente])*($H396&gt;=Belegung[Einlagerung])*(Belegung[Auslagerung]&gt;=$H396))</f>
        <v>0</v>
      </c>
      <c r="L396" s="9">
        <f>SUMPRODUCT(Belegung[Flächenbedarf]*(L$1=Belegung[Komponente])*($H396&gt;=Belegung[Einlagerung])*(Belegung[Auslagerung]&gt;=$H396))</f>
        <v>0</v>
      </c>
      <c r="M396" s="9">
        <f>SUMPRODUCT(Belegung[Flächenbedarf]*(M$1=Belegung[Komponente])*($H396&gt;=Belegung[Einlagerung])*(Belegung[Auslagerung]&gt;=$H396))</f>
        <v>0</v>
      </c>
      <c r="N396" s="9">
        <f>SUMPRODUCT(Belegung[Flächenbedarf]*(N$1=Belegung[Komponente])*($H396&gt;=Belegung[Einlagerung])*(Belegung[Auslagerung]&gt;=$H396))</f>
        <v>0</v>
      </c>
      <c r="O396" s="9">
        <f>SUMPRODUCT(Belegung[Flächenbedarf]*(O$1=Belegung[Komponente])*($H396&gt;=Belegung[Einlagerung])*(Belegung[Auslagerung]&gt;=$H396))</f>
        <v>0</v>
      </c>
      <c r="P396" s="11">
        <f t="shared" si="14"/>
        <v>114</v>
      </c>
    </row>
    <row r="397" spans="8:16" x14ac:dyDescent="0.2">
      <c r="H397" s="13">
        <f t="shared" ref="H397:H447" si="15">H396+1</f>
        <v>42825</v>
      </c>
      <c r="I397" s="9">
        <f>SUMPRODUCT(Belegung[Flächenbedarf]*(I$1=Belegung[Komponente])*($H397&gt;=Belegung[Einlagerung])*(Belegung[Auslagerung]&gt;=$H397))</f>
        <v>0</v>
      </c>
      <c r="J397" s="9">
        <f>SUMPRODUCT(Belegung[Flächenbedarf]*(J$1=Belegung[Komponente])*($H397&gt;=Belegung[Einlagerung])*(Belegung[Auslagerung]&gt;=$H397))</f>
        <v>114</v>
      </c>
      <c r="K397" s="9">
        <f>SUMPRODUCT(Belegung[Flächenbedarf]*(K$1=Belegung[Komponente])*($H397&gt;=Belegung[Einlagerung])*(Belegung[Auslagerung]&gt;=$H397))</f>
        <v>0</v>
      </c>
      <c r="L397" s="9">
        <f>SUMPRODUCT(Belegung[Flächenbedarf]*(L$1=Belegung[Komponente])*($H397&gt;=Belegung[Einlagerung])*(Belegung[Auslagerung]&gt;=$H397))</f>
        <v>0</v>
      </c>
      <c r="M397" s="9">
        <f>SUMPRODUCT(Belegung[Flächenbedarf]*(M$1=Belegung[Komponente])*($H397&gt;=Belegung[Einlagerung])*(Belegung[Auslagerung]&gt;=$H397))</f>
        <v>0</v>
      </c>
      <c r="N397" s="9">
        <f>SUMPRODUCT(Belegung[Flächenbedarf]*(N$1=Belegung[Komponente])*($H397&gt;=Belegung[Einlagerung])*(Belegung[Auslagerung]&gt;=$H397))</f>
        <v>0</v>
      </c>
      <c r="O397" s="9">
        <f>SUMPRODUCT(Belegung[Flächenbedarf]*(O$1=Belegung[Komponente])*($H397&gt;=Belegung[Einlagerung])*(Belegung[Auslagerung]&gt;=$H397))</f>
        <v>0</v>
      </c>
      <c r="P397" s="11">
        <f t="shared" si="14"/>
        <v>114</v>
      </c>
    </row>
    <row r="398" spans="8:16" x14ac:dyDescent="0.2">
      <c r="H398" s="13">
        <f t="shared" si="15"/>
        <v>42826</v>
      </c>
      <c r="I398" s="9">
        <f>SUMPRODUCT(Belegung[Flächenbedarf]*(I$1=Belegung[Komponente])*($H398&gt;=Belegung[Einlagerung])*(Belegung[Auslagerung]&gt;=$H398))</f>
        <v>0</v>
      </c>
      <c r="J398" s="9">
        <f>SUMPRODUCT(Belegung[Flächenbedarf]*(J$1=Belegung[Komponente])*($H398&gt;=Belegung[Einlagerung])*(Belegung[Auslagerung]&gt;=$H398))</f>
        <v>114</v>
      </c>
      <c r="K398" s="9">
        <f>SUMPRODUCT(Belegung[Flächenbedarf]*(K$1=Belegung[Komponente])*($H398&gt;=Belegung[Einlagerung])*(Belegung[Auslagerung]&gt;=$H398))</f>
        <v>0</v>
      </c>
      <c r="L398" s="9">
        <f>SUMPRODUCT(Belegung[Flächenbedarf]*(L$1=Belegung[Komponente])*($H398&gt;=Belegung[Einlagerung])*(Belegung[Auslagerung]&gt;=$H398))</f>
        <v>0</v>
      </c>
      <c r="M398" s="9">
        <f>SUMPRODUCT(Belegung[Flächenbedarf]*(M$1=Belegung[Komponente])*($H398&gt;=Belegung[Einlagerung])*(Belegung[Auslagerung]&gt;=$H398))</f>
        <v>0</v>
      </c>
      <c r="N398" s="9">
        <f>SUMPRODUCT(Belegung[Flächenbedarf]*(N$1=Belegung[Komponente])*($H398&gt;=Belegung[Einlagerung])*(Belegung[Auslagerung]&gt;=$H398))</f>
        <v>0</v>
      </c>
      <c r="O398" s="9">
        <f>SUMPRODUCT(Belegung[Flächenbedarf]*(O$1=Belegung[Komponente])*($H398&gt;=Belegung[Einlagerung])*(Belegung[Auslagerung]&gt;=$H398))</f>
        <v>0</v>
      </c>
      <c r="P398" s="11">
        <f t="shared" si="14"/>
        <v>114</v>
      </c>
    </row>
    <row r="399" spans="8:16" x14ac:dyDescent="0.2">
      <c r="H399" s="13">
        <f t="shared" si="15"/>
        <v>42827</v>
      </c>
      <c r="I399" s="9">
        <f>SUMPRODUCT(Belegung[Flächenbedarf]*(I$1=Belegung[Komponente])*($H399&gt;=Belegung[Einlagerung])*(Belegung[Auslagerung]&gt;=$H399))</f>
        <v>0</v>
      </c>
      <c r="J399" s="9">
        <f>SUMPRODUCT(Belegung[Flächenbedarf]*(J$1=Belegung[Komponente])*($H399&gt;=Belegung[Einlagerung])*(Belegung[Auslagerung]&gt;=$H399))</f>
        <v>36</v>
      </c>
      <c r="K399" s="9">
        <f>SUMPRODUCT(Belegung[Flächenbedarf]*(K$1=Belegung[Komponente])*($H399&gt;=Belegung[Einlagerung])*(Belegung[Auslagerung]&gt;=$H399))</f>
        <v>0</v>
      </c>
      <c r="L399" s="9">
        <f>SUMPRODUCT(Belegung[Flächenbedarf]*(L$1=Belegung[Komponente])*($H399&gt;=Belegung[Einlagerung])*(Belegung[Auslagerung]&gt;=$H399))</f>
        <v>0</v>
      </c>
      <c r="M399" s="9">
        <f>SUMPRODUCT(Belegung[Flächenbedarf]*(M$1=Belegung[Komponente])*($H399&gt;=Belegung[Einlagerung])*(Belegung[Auslagerung]&gt;=$H399))</f>
        <v>0</v>
      </c>
      <c r="N399" s="9">
        <f>SUMPRODUCT(Belegung[Flächenbedarf]*(N$1=Belegung[Komponente])*($H399&gt;=Belegung[Einlagerung])*(Belegung[Auslagerung]&gt;=$H399))</f>
        <v>0</v>
      </c>
      <c r="O399" s="9">
        <f>SUMPRODUCT(Belegung[Flächenbedarf]*(O$1=Belegung[Komponente])*($H399&gt;=Belegung[Einlagerung])*(Belegung[Auslagerung]&gt;=$H399))</f>
        <v>0</v>
      </c>
      <c r="P399" s="11">
        <f t="shared" si="14"/>
        <v>36</v>
      </c>
    </row>
    <row r="400" spans="8:16" x14ac:dyDescent="0.2">
      <c r="H400" s="13">
        <f t="shared" si="15"/>
        <v>42828</v>
      </c>
      <c r="I400" s="9">
        <f>SUMPRODUCT(Belegung[Flächenbedarf]*(I$1=Belegung[Komponente])*($H400&gt;=Belegung[Einlagerung])*(Belegung[Auslagerung]&gt;=$H400))</f>
        <v>0</v>
      </c>
      <c r="J400" s="9">
        <f>SUMPRODUCT(Belegung[Flächenbedarf]*(J$1=Belegung[Komponente])*($H400&gt;=Belegung[Einlagerung])*(Belegung[Auslagerung]&gt;=$H400))</f>
        <v>36</v>
      </c>
      <c r="K400" s="9">
        <f>SUMPRODUCT(Belegung[Flächenbedarf]*(K$1=Belegung[Komponente])*($H400&gt;=Belegung[Einlagerung])*(Belegung[Auslagerung]&gt;=$H400))</f>
        <v>0</v>
      </c>
      <c r="L400" s="9">
        <f>SUMPRODUCT(Belegung[Flächenbedarf]*(L$1=Belegung[Komponente])*($H400&gt;=Belegung[Einlagerung])*(Belegung[Auslagerung]&gt;=$H400))</f>
        <v>0</v>
      </c>
      <c r="M400" s="9">
        <f>SUMPRODUCT(Belegung[Flächenbedarf]*(M$1=Belegung[Komponente])*($H400&gt;=Belegung[Einlagerung])*(Belegung[Auslagerung]&gt;=$H400))</f>
        <v>0</v>
      </c>
      <c r="N400" s="9">
        <f>SUMPRODUCT(Belegung[Flächenbedarf]*(N$1=Belegung[Komponente])*($H400&gt;=Belegung[Einlagerung])*(Belegung[Auslagerung]&gt;=$H400))</f>
        <v>0</v>
      </c>
      <c r="O400" s="9">
        <f>SUMPRODUCT(Belegung[Flächenbedarf]*(O$1=Belegung[Komponente])*($H400&gt;=Belegung[Einlagerung])*(Belegung[Auslagerung]&gt;=$H400))</f>
        <v>0</v>
      </c>
      <c r="P400" s="11">
        <f t="shared" si="14"/>
        <v>36</v>
      </c>
    </row>
    <row r="401" spans="8:16" x14ac:dyDescent="0.2">
      <c r="H401" s="13">
        <f t="shared" si="15"/>
        <v>42829</v>
      </c>
      <c r="I401" s="9">
        <f>SUMPRODUCT(Belegung[Flächenbedarf]*(I$1=Belegung[Komponente])*($H401&gt;=Belegung[Einlagerung])*(Belegung[Auslagerung]&gt;=$H401))</f>
        <v>0</v>
      </c>
      <c r="J401" s="9">
        <f>SUMPRODUCT(Belegung[Flächenbedarf]*(J$1=Belegung[Komponente])*($H401&gt;=Belegung[Einlagerung])*(Belegung[Auslagerung]&gt;=$H401))</f>
        <v>36</v>
      </c>
      <c r="K401" s="9">
        <f>SUMPRODUCT(Belegung[Flächenbedarf]*(K$1=Belegung[Komponente])*($H401&gt;=Belegung[Einlagerung])*(Belegung[Auslagerung]&gt;=$H401))</f>
        <v>0</v>
      </c>
      <c r="L401" s="9">
        <f>SUMPRODUCT(Belegung[Flächenbedarf]*(L$1=Belegung[Komponente])*($H401&gt;=Belegung[Einlagerung])*(Belegung[Auslagerung]&gt;=$H401))</f>
        <v>0</v>
      </c>
      <c r="M401" s="9">
        <f>SUMPRODUCT(Belegung[Flächenbedarf]*(M$1=Belegung[Komponente])*($H401&gt;=Belegung[Einlagerung])*(Belegung[Auslagerung]&gt;=$H401))</f>
        <v>0</v>
      </c>
      <c r="N401" s="9">
        <f>SUMPRODUCT(Belegung[Flächenbedarf]*(N$1=Belegung[Komponente])*($H401&gt;=Belegung[Einlagerung])*(Belegung[Auslagerung]&gt;=$H401))</f>
        <v>0</v>
      </c>
      <c r="O401" s="9">
        <f>SUMPRODUCT(Belegung[Flächenbedarf]*(O$1=Belegung[Komponente])*($H401&gt;=Belegung[Einlagerung])*(Belegung[Auslagerung]&gt;=$H401))</f>
        <v>0</v>
      </c>
      <c r="P401" s="11">
        <f t="shared" si="14"/>
        <v>36</v>
      </c>
    </row>
    <row r="402" spans="8:16" x14ac:dyDescent="0.2">
      <c r="H402" s="13">
        <f t="shared" si="15"/>
        <v>42830</v>
      </c>
      <c r="I402" s="9">
        <f>SUMPRODUCT(Belegung[Flächenbedarf]*(I$1=Belegung[Komponente])*($H402&gt;=Belegung[Einlagerung])*(Belegung[Auslagerung]&gt;=$H402))</f>
        <v>0</v>
      </c>
      <c r="J402" s="9">
        <f>SUMPRODUCT(Belegung[Flächenbedarf]*(J$1=Belegung[Komponente])*($H402&gt;=Belegung[Einlagerung])*(Belegung[Auslagerung]&gt;=$H402))</f>
        <v>36</v>
      </c>
      <c r="K402" s="9">
        <f>SUMPRODUCT(Belegung[Flächenbedarf]*(K$1=Belegung[Komponente])*($H402&gt;=Belegung[Einlagerung])*(Belegung[Auslagerung]&gt;=$H402))</f>
        <v>0</v>
      </c>
      <c r="L402" s="9">
        <f>SUMPRODUCT(Belegung[Flächenbedarf]*(L$1=Belegung[Komponente])*($H402&gt;=Belegung[Einlagerung])*(Belegung[Auslagerung]&gt;=$H402))</f>
        <v>0</v>
      </c>
      <c r="M402" s="9">
        <f>SUMPRODUCT(Belegung[Flächenbedarf]*(M$1=Belegung[Komponente])*($H402&gt;=Belegung[Einlagerung])*(Belegung[Auslagerung]&gt;=$H402))</f>
        <v>0</v>
      </c>
      <c r="N402" s="9">
        <f>SUMPRODUCT(Belegung[Flächenbedarf]*(N$1=Belegung[Komponente])*($H402&gt;=Belegung[Einlagerung])*(Belegung[Auslagerung]&gt;=$H402))</f>
        <v>0</v>
      </c>
      <c r="O402" s="9">
        <f>SUMPRODUCT(Belegung[Flächenbedarf]*(O$1=Belegung[Komponente])*($H402&gt;=Belegung[Einlagerung])*(Belegung[Auslagerung]&gt;=$H402))</f>
        <v>0</v>
      </c>
      <c r="P402" s="11">
        <f t="shared" si="14"/>
        <v>36</v>
      </c>
    </row>
    <row r="403" spans="8:16" x14ac:dyDescent="0.2">
      <c r="H403" s="13">
        <f t="shared" si="15"/>
        <v>42831</v>
      </c>
      <c r="I403" s="9">
        <f>SUMPRODUCT(Belegung[Flächenbedarf]*(I$1=Belegung[Komponente])*($H403&gt;=Belegung[Einlagerung])*(Belegung[Auslagerung]&gt;=$H403))</f>
        <v>0</v>
      </c>
      <c r="J403" s="9">
        <f>SUMPRODUCT(Belegung[Flächenbedarf]*(J$1=Belegung[Komponente])*($H403&gt;=Belegung[Einlagerung])*(Belegung[Auslagerung]&gt;=$H403))</f>
        <v>36</v>
      </c>
      <c r="K403" s="9">
        <f>SUMPRODUCT(Belegung[Flächenbedarf]*(K$1=Belegung[Komponente])*($H403&gt;=Belegung[Einlagerung])*(Belegung[Auslagerung]&gt;=$H403))</f>
        <v>0</v>
      </c>
      <c r="L403" s="9">
        <f>SUMPRODUCT(Belegung[Flächenbedarf]*(L$1=Belegung[Komponente])*($H403&gt;=Belegung[Einlagerung])*(Belegung[Auslagerung]&gt;=$H403))</f>
        <v>0</v>
      </c>
      <c r="M403" s="9">
        <f>SUMPRODUCT(Belegung[Flächenbedarf]*(M$1=Belegung[Komponente])*($H403&gt;=Belegung[Einlagerung])*(Belegung[Auslagerung]&gt;=$H403))</f>
        <v>0</v>
      </c>
      <c r="N403" s="9">
        <f>SUMPRODUCT(Belegung[Flächenbedarf]*(N$1=Belegung[Komponente])*($H403&gt;=Belegung[Einlagerung])*(Belegung[Auslagerung]&gt;=$H403))</f>
        <v>0</v>
      </c>
      <c r="O403" s="9">
        <f>SUMPRODUCT(Belegung[Flächenbedarf]*(O$1=Belegung[Komponente])*($H403&gt;=Belegung[Einlagerung])*(Belegung[Auslagerung]&gt;=$H403))</f>
        <v>0</v>
      </c>
      <c r="P403" s="11">
        <f t="shared" si="14"/>
        <v>36</v>
      </c>
    </row>
    <row r="404" spans="8:16" x14ac:dyDescent="0.2">
      <c r="H404" s="13">
        <f t="shared" si="15"/>
        <v>42832</v>
      </c>
      <c r="I404" s="9">
        <f>SUMPRODUCT(Belegung[Flächenbedarf]*(I$1=Belegung[Komponente])*($H404&gt;=Belegung[Einlagerung])*(Belegung[Auslagerung]&gt;=$H404))</f>
        <v>0</v>
      </c>
      <c r="J404" s="9">
        <f>SUMPRODUCT(Belegung[Flächenbedarf]*(J$1=Belegung[Komponente])*($H404&gt;=Belegung[Einlagerung])*(Belegung[Auslagerung]&gt;=$H404))</f>
        <v>36</v>
      </c>
      <c r="K404" s="9">
        <f>SUMPRODUCT(Belegung[Flächenbedarf]*(K$1=Belegung[Komponente])*($H404&gt;=Belegung[Einlagerung])*(Belegung[Auslagerung]&gt;=$H404))</f>
        <v>0</v>
      </c>
      <c r="L404" s="9">
        <f>SUMPRODUCT(Belegung[Flächenbedarf]*(L$1=Belegung[Komponente])*($H404&gt;=Belegung[Einlagerung])*(Belegung[Auslagerung]&gt;=$H404))</f>
        <v>0</v>
      </c>
      <c r="M404" s="9">
        <f>SUMPRODUCT(Belegung[Flächenbedarf]*(M$1=Belegung[Komponente])*($H404&gt;=Belegung[Einlagerung])*(Belegung[Auslagerung]&gt;=$H404))</f>
        <v>0</v>
      </c>
      <c r="N404" s="9">
        <f>SUMPRODUCT(Belegung[Flächenbedarf]*(N$1=Belegung[Komponente])*($H404&gt;=Belegung[Einlagerung])*(Belegung[Auslagerung]&gt;=$H404))</f>
        <v>0</v>
      </c>
      <c r="O404" s="9">
        <f>SUMPRODUCT(Belegung[Flächenbedarf]*(O$1=Belegung[Komponente])*($H404&gt;=Belegung[Einlagerung])*(Belegung[Auslagerung]&gt;=$H404))</f>
        <v>0</v>
      </c>
      <c r="P404" s="11">
        <f t="shared" si="14"/>
        <v>36</v>
      </c>
    </row>
    <row r="405" spans="8:16" x14ac:dyDescent="0.2">
      <c r="H405" s="13">
        <f t="shared" si="15"/>
        <v>42833</v>
      </c>
      <c r="I405" s="9">
        <f>SUMPRODUCT(Belegung[Flächenbedarf]*(I$1=Belegung[Komponente])*($H405&gt;=Belegung[Einlagerung])*(Belegung[Auslagerung]&gt;=$H405))</f>
        <v>0</v>
      </c>
      <c r="J405" s="9">
        <f>SUMPRODUCT(Belegung[Flächenbedarf]*(J$1=Belegung[Komponente])*($H405&gt;=Belegung[Einlagerung])*(Belegung[Auslagerung]&gt;=$H405))</f>
        <v>36</v>
      </c>
      <c r="K405" s="9">
        <f>SUMPRODUCT(Belegung[Flächenbedarf]*(K$1=Belegung[Komponente])*($H405&gt;=Belegung[Einlagerung])*(Belegung[Auslagerung]&gt;=$H405))</f>
        <v>0</v>
      </c>
      <c r="L405" s="9">
        <f>SUMPRODUCT(Belegung[Flächenbedarf]*(L$1=Belegung[Komponente])*($H405&gt;=Belegung[Einlagerung])*(Belegung[Auslagerung]&gt;=$H405))</f>
        <v>0</v>
      </c>
      <c r="M405" s="9">
        <f>SUMPRODUCT(Belegung[Flächenbedarf]*(M$1=Belegung[Komponente])*($H405&gt;=Belegung[Einlagerung])*(Belegung[Auslagerung]&gt;=$H405))</f>
        <v>0</v>
      </c>
      <c r="N405" s="9">
        <f>SUMPRODUCT(Belegung[Flächenbedarf]*(N$1=Belegung[Komponente])*($H405&gt;=Belegung[Einlagerung])*(Belegung[Auslagerung]&gt;=$H405))</f>
        <v>0</v>
      </c>
      <c r="O405" s="9">
        <f>SUMPRODUCT(Belegung[Flächenbedarf]*(O$1=Belegung[Komponente])*($H405&gt;=Belegung[Einlagerung])*(Belegung[Auslagerung]&gt;=$H405))</f>
        <v>0</v>
      </c>
      <c r="P405" s="11">
        <f t="shared" si="14"/>
        <v>36</v>
      </c>
    </row>
    <row r="406" spans="8:16" x14ac:dyDescent="0.2">
      <c r="H406" s="13">
        <f t="shared" si="15"/>
        <v>42834</v>
      </c>
      <c r="I406" s="9">
        <f>SUMPRODUCT(Belegung[Flächenbedarf]*(I$1=Belegung[Komponente])*($H406&gt;=Belegung[Einlagerung])*(Belegung[Auslagerung]&gt;=$H406))</f>
        <v>0</v>
      </c>
      <c r="J406" s="9">
        <f>SUMPRODUCT(Belegung[Flächenbedarf]*(J$1=Belegung[Komponente])*($H406&gt;=Belegung[Einlagerung])*(Belegung[Auslagerung]&gt;=$H406))</f>
        <v>36</v>
      </c>
      <c r="K406" s="9">
        <f>SUMPRODUCT(Belegung[Flächenbedarf]*(K$1=Belegung[Komponente])*($H406&gt;=Belegung[Einlagerung])*(Belegung[Auslagerung]&gt;=$H406))</f>
        <v>0</v>
      </c>
      <c r="L406" s="9">
        <f>SUMPRODUCT(Belegung[Flächenbedarf]*(L$1=Belegung[Komponente])*($H406&gt;=Belegung[Einlagerung])*(Belegung[Auslagerung]&gt;=$H406))</f>
        <v>0</v>
      </c>
      <c r="M406" s="9">
        <f>SUMPRODUCT(Belegung[Flächenbedarf]*(M$1=Belegung[Komponente])*($H406&gt;=Belegung[Einlagerung])*(Belegung[Auslagerung]&gt;=$H406))</f>
        <v>0</v>
      </c>
      <c r="N406" s="9">
        <f>SUMPRODUCT(Belegung[Flächenbedarf]*(N$1=Belegung[Komponente])*($H406&gt;=Belegung[Einlagerung])*(Belegung[Auslagerung]&gt;=$H406))</f>
        <v>0</v>
      </c>
      <c r="O406" s="9">
        <f>SUMPRODUCT(Belegung[Flächenbedarf]*(O$1=Belegung[Komponente])*($H406&gt;=Belegung[Einlagerung])*(Belegung[Auslagerung]&gt;=$H406))</f>
        <v>0</v>
      </c>
      <c r="P406" s="11">
        <f t="shared" si="14"/>
        <v>36</v>
      </c>
    </row>
    <row r="407" spans="8:16" x14ac:dyDescent="0.2">
      <c r="H407" s="13">
        <f t="shared" si="15"/>
        <v>42835</v>
      </c>
      <c r="I407" s="9">
        <f>SUMPRODUCT(Belegung[Flächenbedarf]*(I$1=Belegung[Komponente])*($H407&gt;=Belegung[Einlagerung])*(Belegung[Auslagerung]&gt;=$H407))</f>
        <v>0</v>
      </c>
      <c r="J407" s="9">
        <f>SUMPRODUCT(Belegung[Flächenbedarf]*(J$1=Belegung[Komponente])*($H407&gt;=Belegung[Einlagerung])*(Belegung[Auslagerung]&gt;=$H407))</f>
        <v>36</v>
      </c>
      <c r="K407" s="9">
        <f>SUMPRODUCT(Belegung[Flächenbedarf]*(K$1=Belegung[Komponente])*($H407&gt;=Belegung[Einlagerung])*(Belegung[Auslagerung]&gt;=$H407))</f>
        <v>0</v>
      </c>
      <c r="L407" s="9">
        <f>SUMPRODUCT(Belegung[Flächenbedarf]*(L$1=Belegung[Komponente])*($H407&gt;=Belegung[Einlagerung])*(Belegung[Auslagerung]&gt;=$H407))</f>
        <v>0</v>
      </c>
      <c r="M407" s="9">
        <f>SUMPRODUCT(Belegung[Flächenbedarf]*(M$1=Belegung[Komponente])*($H407&gt;=Belegung[Einlagerung])*(Belegung[Auslagerung]&gt;=$H407))</f>
        <v>0</v>
      </c>
      <c r="N407" s="9">
        <f>SUMPRODUCT(Belegung[Flächenbedarf]*(N$1=Belegung[Komponente])*($H407&gt;=Belegung[Einlagerung])*(Belegung[Auslagerung]&gt;=$H407))</f>
        <v>0</v>
      </c>
      <c r="O407" s="9">
        <f>SUMPRODUCT(Belegung[Flächenbedarf]*(O$1=Belegung[Komponente])*($H407&gt;=Belegung[Einlagerung])*(Belegung[Auslagerung]&gt;=$H407))</f>
        <v>0</v>
      </c>
      <c r="P407" s="11">
        <f t="shared" si="14"/>
        <v>36</v>
      </c>
    </row>
    <row r="408" spans="8:16" x14ac:dyDescent="0.2">
      <c r="H408" s="13">
        <f t="shared" si="15"/>
        <v>42836</v>
      </c>
      <c r="I408" s="9">
        <f>SUMPRODUCT(Belegung[Flächenbedarf]*(I$1=Belegung[Komponente])*($H408&gt;=Belegung[Einlagerung])*(Belegung[Auslagerung]&gt;=$H408))</f>
        <v>0</v>
      </c>
      <c r="J408" s="9">
        <f>SUMPRODUCT(Belegung[Flächenbedarf]*(J$1=Belegung[Komponente])*($H408&gt;=Belegung[Einlagerung])*(Belegung[Auslagerung]&gt;=$H408))</f>
        <v>36</v>
      </c>
      <c r="K408" s="9">
        <f>SUMPRODUCT(Belegung[Flächenbedarf]*(K$1=Belegung[Komponente])*($H408&gt;=Belegung[Einlagerung])*(Belegung[Auslagerung]&gt;=$H408))</f>
        <v>0</v>
      </c>
      <c r="L408" s="9">
        <f>SUMPRODUCT(Belegung[Flächenbedarf]*(L$1=Belegung[Komponente])*($H408&gt;=Belegung[Einlagerung])*(Belegung[Auslagerung]&gt;=$H408))</f>
        <v>0</v>
      </c>
      <c r="M408" s="9">
        <f>SUMPRODUCT(Belegung[Flächenbedarf]*(M$1=Belegung[Komponente])*($H408&gt;=Belegung[Einlagerung])*(Belegung[Auslagerung]&gt;=$H408))</f>
        <v>0</v>
      </c>
      <c r="N408" s="9">
        <f>SUMPRODUCT(Belegung[Flächenbedarf]*(N$1=Belegung[Komponente])*($H408&gt;=Belegung[Einlagerung])*(Belegung[Auslagerung]&gt;=$H408))</f>
        <v>0</v>
      </c>
      <c r="O408" s="9">
        <f>SUMPRODUCT(Belegung[Flächenbedarf]*(O$1=Belegung[Komponente])*($H408&gt;=Belegung[Einlagerung])*(Belegung[Auslagerung]&gt;=$H408))</f>
        <v>0</v>
      </c>
      <c r="P408" s="11">
        <f t="shared" si="14"/>
        <v>36</v>
      </c>
    </row>
    <row r="409" spans="8:16" x14ac:dyDescent="0.2">
      <c r="H409" s="13">
        <f t="shared" si="15"/>
        <v>42837</v>
      </c>
      <c r="I409" s="9">
        <f>SUMPRODUCT(Belegung[Flächenbedarf]*(I$1=Belegung[Komponente])*($H409&gt;=Belegung[Einlagerung])*(Belegung[Auslagerung]&gt;=$H409))</f>
        <v>0</v>
      </c>
      <c r="J409" s="9">
        <f>SUMPRODUCT(Belegung[Flächenbedarf]*(J$1=Belegung[Komponente])*($H409&gt;=Belegung[Einlagerung])*(Belegung[Auslagerung]&gt;=$H409))</f>
        <v>36</v>
      </c>
      <c r="K409" s="9">
        <f>SUMPRODUCT(Belegung[Flächenbedarf]*(K$1=Belegung[Komponente])*($H409&gt;=Belegung[Einlagerung])*(Belegung[Auslagerung]&gt;=$H409))</f>
        <v>0</v>
      </c>
      <c r="L409" s="9">
        <f>SUMPRODUCT(Belegung[Flächenbedarf]*(L$1=Belegung[Komponente])*($H409&gt;=Belegung[Einlagerung])*(Belegung[Auslagerung]&gt;=$H409))</f>
        <v>0</v>
      </c>
      <c r="M409" s="9">
        <f>SUMPRODUCT(Belegung[Flächenbedarf]*(M$1=Belegung[Komponente])*($H409&gt;=Belegung[Einlagerung])*(Belegung[Auslagerung]&gt;=$H409))</f>
        <v>0</v>
      </c>
      <c r="N409" s="9">
        <f>SUMPRODUCT(Belegung[Flächenbedarf]*(N$1=Belegung[Komponente])*($H409&gt;=Belegung[Einlagerung])*(Belegung[Auslagerung]&gt;=$H409))</f>
        <v>0</v>
      </c>
      <c r="O409" s="9">
        <f>SUMPRODUCT(Belegung[Flächenbedarf]*(O$1=Belegung[Komponente])*($H409&gt;=Belegung[Einlagerung])*(Belegung[Auslagerung]&gt;=$H409))</f>
        <v>0</v>
      </c>
      <c r="P409" s="11">
        <f t="shared" si="14"/>
        <v>36</v>
      </c>
    </row>
    <row r="410" spans="8:16" x14ac:dyDescent="0.2">
      <c r="H410" s="13">
        <f t="shared" si="15"/>
        <v>42838</v>
      </c>
      <c r="I410" s="9">
        <f>SUMPRODUCT(Belegung[Flächenbedarf]*(I$1=Belegung[Komponente])*($H410&gt;=Belegung[Einlagerung])*(Belegung[Auslagerung]&gt;=$H410))</f>
        <v>0</v>
      </c>
      <c r="J410" s="9">
        <f>SUMPRODUCT(Belegung[Flächenbedarf]*(J$1=Belegung[Komponente])*($H410&gt;=Belegung[Einlagerung])*(Belegung[Auslagerung]&gt;=$H410))</f>
        <v>0</v>
      </c>
      <c r="K410" s="9">
        <f>SUMPRODUCT(Belegung[Flächenbedarf]*(K$1=Belegung[Komponente])*($H410&gt;=Belegung[Einlagerung])*(Belegung[Auslagerung]&gt;=$H410))</f>
        <v>0</v>
      </c>
      <c r="L410" s="9">
        <f>SUMPRODUCT(Belegung[Flächenbedarf]*(L$1=Belegung[Komponente])*($H410&gt;=Belegung[Einlagerung])*(Belegung[Auslagerung]&gt;=$H410))</f>
        <v>0</v>
      </c>
      <c r="M410" s="9">
        <f>SUMPRODUCT(Belegung[Flächenbedarf]*(M$1=Belegung[Komponente])*($H410&gt;=Belegung[Einlagerung])*(Belegung[Auslagerung]&gt;=$H410))</f>
        <v>0</v>
      </c>
      <c r="N410" s="9">
        <f>SUMPRODUCT(Belegung[Flächenbedarf]*(N$1=Belegung[Komponente])*($H410&gt;=Belegung[Einlagerung])*(Belegung[Auslagerung]&gt;=$H410))</f>
        <v>0</v>
      </c>
      <c r="O410" s="9">
        <f>SUMPRODUCT(Belegung[Flächenbedarf]*(O$1=Belegung[Komponente])*($H410&gt;=Belegung[Einlagerung])*(Belegung[Auslagerung]&gt;=$H410))</f>
        <v>0</v>
      </c>
      <c r="P410" s="11">
        <f t="shared" si="14"/>
        <v>0</v>
      </c>
    </row>
    <row r="411" spans="8:16" x14ac:dyDescent="0.2">
      <c r="H411" s="13">
        <f t="shared" si="15"/>
        <v>42839</v>
      </c>
      <c r="I411" s="9">
        <f>SUMPRODUCT(Belegung[Flächenbedarf]*(I$1=Belegung[Komponente])*($H411&gt;=Belegung[Einlagerung])*(Belegung[Auslagerung]&gt;=$H411))</f>
        <v>0</v>
      </c>
      <c r="J411" s="9">
        <f>SUMPRODUCT(Belegung[Flächenbedarf]*(J$1=Belegung[Komponente])*($H411&gt;=Belegung[Einlagerung])*(Belegung[Auslagerung]&gt;=$H411))</f>
        <v>0</v>
      </c>
      <c r="K411" s="9">
        <f>SUMPRODUCT(Belegung[Flächenbedarf]*(K$1=Belegung[Komponente])*($H411&gt;=Belegung[Einlagerung])*(Belegung[Auslagerung]&gt;=$H411))</f>
        <v>0</v>
      </c>
      <c r="L411" s="9">
        <f>SUMPRODUCT(Belegung[Flächenbedarf]*(L$1=Belegung[Komponente])*($H411&gt;=Belegung[Einlagerung])*(Belegung[Auslagerung]&gt;=$H411))</f>
        <v>0</v>
      </c>
      <c r="M411" s="9">
        <f>SUMPRODUCT(Belegung[Flächenbedarf]*(M$1=Belegung[Komponente])*($H411&gt;=Belegung[Einlagerung])*(Belegung[Auslagerung]&gt;=$H411))</f>
        <v>0</v>
      </c>
      <c r="N411" s="9">
        <f>SUMPRODUCT(Belegung[Flächenbedarf]*(N$1=Belegung[Komponente])*($H411&gt;=Belegung[Einlagerung])*(Belegung[Auslagerung]&gt;=$H411))</f>
        <v>0</v>
      </c>
      <c r="O411" s="9">
        <f>SUMPRODUCT(Belegung[Flächenbedarf]*(O$1=Belegung[Komponente])*($H411&gt;=Belegung[Einlagerung])*(Belegung[Auslagerung]&gt;=$H411))</f>
        <v>0</v>
      </c>
      <c r="P411" s="11">
        <f t="shared" si="14"/>
        <v>0</v>
      </c>
    </row>
    <row r="412" spans="8:16" x14ac:dyDescent="0.2">
      <c r="H412" s="13">
        <f t="shared" si="15"/>
        <v>42840</v>
      </c>
      <c r="I412" s="9">
        <f>SUMPRODUCT(Belegung[Flächenbedarf]*(I$1=Belegung[Komponente])*($H412&gt;=Belegung[Einlagerung])*(Belegung[Auslagerung]&gt;=$H412))</f>
        <v>0</v>
      </c>
      <c r="J412" s="9">
        <f>SUMPRODUCT(Belegung[Flächenbedarf]*(J$1=Belegung[Komponente])*($H412&gt;=Belegung[Einlagerung])*(Belegung[Auslagerung]&gt;=$H412))</f>
        <v>0</v>
      </c>
      <c r="K412" s="9">
        <f>SUMPRODUCT(Belegung[Flächenbedarf]*(K$1=Belegung[Komponente])*($H412&gt;=Belegung[Einlagerung])*(Belegung[Auslagerung]&gt;=$H412))</f>
        <v>78</v>
      </c>
      <c r="L412" s="9">
        <f>SUMPRODUCT(Belegung[Flächenbedarf]*(L$1=Belegung[Komponente])*($H412&gt;=Belegung[Einlagerung])*(Belegung[Auslagerung]&gt;=$H412))</f>
        <v>0</v>
      </c>
      <c r="M412" s="9">
        <f>SUMPRODUCT(Belegung[Flächenbedarf]*(M$1=Belegung[Komponente])*($H412&gt;=Belegung[Einlagerung])*(Belegung[Auslagerung]&gt;=$H412))</f>
        <v>0</v>
      </c>
      <c r="N412" s="9">
        <f>SUMPRODUCT(Belegung[Flächenbedarf]*(N$1=Belegung[Komponente])*($H412&gt;=Belegung[Einlagerung])*(Belegung[Auslagerung]&gt;=$H412))</f>
        <v>0</v>
      </c>
      <c r="O412" s="9">
        <f>SUMPRODUCT(Belegung[Flächenbedarf]*(O$1=Belegung[Komponente])*($H412&gt;=Belegung[Einlagerung])*(Belegung[Auslagerung]&gt;=$H412))</f>
        <v>0</v>
      </c>
      <c r="P412" s="11">
        <f t="shared" si="14"/>
        <v>78</v>
      </c>
    </row>
    <row r="413" spans="8:16" x14ac:dyDescent="0.2">
      <c r="H413" s="13">
        <f t="shared" si="15"/>
        <v>42841</v>
      </c>
      <c r="I413" s="9">
        <f>SUMPRODUCT(Belegung[Flächenbedarf]*(I$1=Belegung[Komponente])*($H413&gt;=Belegung[Einlagerung])*(Belegung[Auslagerung]&gt;=$H413))</f>
        <v>0</v>
      </c>
      <c r="J413" s="9">
        <f>SUMPRODUCT(Belegung[Flächenbedarf]*(J$1=Belegung[Komponente])*($H413&gt;=Belegung[Einlagerung])*(Belegung[Auslagerung]&gt;=$H413))</f>
        <v>0</v>
      </c>
      <c r="K413" s="9">
        <f>SUMPRODUCT(Belegung[Flächenbedarf]*(K$1=Belegung[Komponente])*($H413&gt;=Belegung[Einlagerung])*(Belegung[Auslagerung]&gt;=$H413))</f>
        <v>78</v>
      </c>
      <c r="L413" s="9">
        <f>SUMPRODUCT(Belegung[Flächenbedarf]*(L$1=Belegung[Komponente])*($H413&gt;=Belegung[Einlagerung])*(Belegung[Auslagerung]&gt;=$H413))</f>
        <v>0</v>
      </c>
      <c r="M413" s="9">
        <f>SUMPRODUCT(Belegung[Flächenbedarf]*(M$1=Belegung[Komponente])*($H413&gt;=Belegung[Einlagerung])*(Belegung[Auslagerung]&gt;=$H413))</f>
        <v>0</v>
      </c>
      <c r="N413" s="9">
        <f>SUMPRODUCT(Belegung[Flächenbedarf]*(N$1=Belegung[Komponente])*($H413&gt;=Belegung[Einlagerung])*(Belegung[Auslagerung]&gt;=$H413))</f>
        <v>0</v>
      </c>
      <c r="O413" s="9">
        <f>SUMPRODUCT(Belegung[Flächenbedarf]*(O$1=Belegung[Komponente])*($H413&gt;=Belegung[Einlagerung])*(Belegung[Auslagerung]&gt;=$H413))</f>
        <v>0</v>
      </c>
      <c r="P413" s="11">
        <f t="shared" si="14"/>
        <v>78</v>
      </c>
    </row>
    <row r="414" spans="8:16" x14ac:dyDescent="0.2">
      <c r="H414" s="13">
        <f t="shared" si="15"/>
        <v>42842</v>
      </c>
      <c r="I414" s="9">
        <f>SUMPRODUCT(Belegung[Flächenbedarf]*(I$1=Belegung[Komponente])*($H414&gt;=Belegung[Einlagerung])*(Belegung[Auslagerung]&gt;=$H414))</f>
        <v>0</v>
      </c>
      <c r="J414" s="9">
        <f>SUMPRODUCT(Belegung[Flächenbedarf]*(J$1=Belegung[Komponente])*($H414&gt;=Belegung[Einlagerung])*(Belegung[Auslagerung]&gt;=$H414))</f>
        <v>0</v>
      </c>
      <c r="K414" s="9">
        <f>SUMPRODUCT(Belegung[Flächenbedarf]*(K$1=Belegung[Komponente])*($H414&gt;=Belegung[Einlagerung])*(Belegung[Auslagerung]&gt;=$H414))</f>
        <v>78</v>
      </c>
      <c r="L414" s="9">
        <f>SUMPRODUCT(Belegung[Flächenbedarf]*(L$1=Belegung[Komponente])*($H414&gt;=Belegung[Einlagerung])*(Belegung[Auslagerung]&gt;=$H414))</f>
        <v>0</v>
      </c>
      <c r="M414" s="9">
        <f>SUMPRODUCT(Belegung[Flächenbedarf]*(M$1=Belegung[Komponente])*($H414&gt;=Belegung[Einlagerung])*(Belegung[Auslagerung]&gt;=$H414))</f>
        <v>0</v>
      </c>
      <c r="N414" s="9">
        <f>SUMPRODUCT(Belegung[Flächenbedarf]*(N$1=Belegung[Komponente])*($H414&gt;=Belegung[Einlagerung])*(Belegung[Auslagerung]&gt;=$H414))</f>
        <v>0</v>
      </c>
      <c r="O414" s="9">
        <f>SUMPRODUCT(Belegung[Flächenbedarf]*(O$1=Belegung[Komponente])*($H414&gt;=Belegung[Einlagerung])*(Belegung[Auslagerung]&gt;=$H414))</f>
        <v>0</v>
      </c>
      <c r="P414" s="11">
        <f t="shared" si="14"/>
        <v>78</v>
      </c>
    </row>
    <row r="415" spans="8:16" x14ac:dyDescent="0.2">
      <c r="H415" s="13">
        <f t="shared" si="15"/>
        <v>42843</v>
      </c>
      <c r="I415" s="9">
        <f>SUMPRODUCT(Belegung[Flächenbedarf]*(I$1=Belegung[Komponente])*($H415&gt;=Belegung[Einlagerung])*(Belegung[Auslagerung]&gt;=$H415))</f>
        <v>0</v>
      </c>
      <c r="J415" s="9">
        <f>SUMPRODUCT(Belegung[Flächenbedarf]*(J$1=Belegung[Komponente])*($H415&gt;=Belegung[Einlagerung])*(Belegung[Auslagerung]&gt;=$H415))</f>
        <v>0</v>
      </c>
      <c r="K415" s="9">
        <f>SUMPRODUCT(Belegung[Flächenbedarf]*(K$1=Belegung[Komponente])*($H415&gt;=Belegung[Einlagerung])*(Belegung[Auslagerung]&gt;=$H415))</f>
        <v>78</v>
      </c>
      <c r="L415" s="9">
        <f>SUMPRODUCT(Belegung[Flächenbedarf]*(L$1=Belegung[Komponente])*($H415&gt;=Belegung[Einlagerung])*(Belegung[Auslagerung]&gt;=$H415))</f>
        <v>0</v>
      </c>
      <c r="M415" s="9">
        <f>SUMPRODUCT(Belegung[Flächenbedarf]*(M$1=Belegung[Komponente])*($H415&gt;=Belegung[Einlagerung])*(Belegung[Auslagerung]&gt;=$H415))</f>
        <v>0</v>
      </c>
      <c r="N415" s="9">
        <f>SUMPRODUCT(Belegung[Flächenbedarf]*(N$1=Belegung[Komponente])*($H415&gt;=Belegung[Einlagerung])*(Belegung[Auslagerung]&gt;=$H415))</f>
        <v>0</v>
      </c>
      <c r="O415" s="9">
        <f>SUMPRODUCT(Belegung[Flächenbedarf]*(O$1=Belegung[Komponente])*($H415&gt;=Belegung[Einlagerung])*(Belegung[Auslagerung]&gt;=$H415))</f>
        <v>0</v>
      </c>
      <c r="P415" s="11">
        <f t="shared" si="14"/>
        <v>78</v>
      </c>
    </row>
    <row r="416" spans="8:16" x14ac:dyDescent="0.2">
      <c r="H416" s="13">
        <f t="shared" si="15"/>
        <v>42844</v>
      </c>
      <c r="I416" s="9">
        <f>SUMPRODUCT(Belegung[Flächenbedarf]*(I$1=Belegung[Komponente])*($H416&gt;=Belegung[Einlagerung])*(Belegung[Auslagerung]&gt;=$H416))</f>
        <v>0</v>
      </c>
      <c r="J416" s="9">
        <f>SUMPRODUCT(Belegung[Flächenbedarf]*(J$1=Belegung[Komponente])*($H416&gt;=Belegung[Einlagerung])*(Belegung[Auslagerung]&gt;=$H416))</f>
        <v>0</v>
      </c>
      <c r="K416" s="9">
        <f>SUMPRODUCT(Belegung[Flächenbedarf]*(K$1=Belegung[Komponente])*($H416&gt;=Belegung[Einlagerung])*(Belegung[Auslagerung]&gt;=$H416))</f>
        <v>78</v>
      </c>
      <c r="L416" s="9">
        <f>SUMPRODUCT(Belegung[Flächenbedarf]*(L$1=Belegung[Komponente])*($H416&gt;=Belegung[Einlagerung])*(Belegung[Auslagerung]&gt;=$H416))</f>
        <v>0</v>
      </c>
      <c r="M416" s="9">
        <f>SUMPRODUCT(Belegung[Flächenbedarf]*(M$1=Belegung[Komponente])*($H416&gt;=Belegung[Einlagerung])*(Belegung[Auslagerung]&gt;=$H416))</f>
        <v>0</v>
      </c>
      <c r="N416" s="9">
        <f>SUMPRODUCT(Belegung[Flächenbedarf]*(N$1=Belegung[Komponente])*($H416&gt;=Belegung[Einlagerung])*(Belegung[Auslagerung]&gt;=$H416))</f>
        <v>0</v>
      </c>
      <c r="O416" s="9">
        <f>SUMPRODUCT(Belegung[Flächenbedarf]*(O$1=Belegung[Komponente])*($H416&gt;=Belegung[Einlagerung])*(Belegung[Auslagerung]&gt;=$H416))</f>
        <v>0</v>
      </c>
      <c r="P416" s="11">
        <f t="shared" si="14"/>
        <v>78</v>
      </c>
    </row>
    <row r="417" spans="8:16" x14ac:dyDescent="0.2">
      <c r="H417" s="13">
        <f t="shared" si="15"/>
        <v>42845</v>
      </c>
      <c r="I417" s="9">
        <f>SUMPRODUCT(Belegung[Flächenbedarf]*(I$1=Belegung[Komponente])*($H417&gt;=Belegung[Einlagerung])*(Belegung[Auslagerung]&gt;=$H417))</f>
        <v>0</v>
      </c>
      <c r="J417" s="9">
        <f>SUMPRODUCT(Belegung[Flächenbedarf]*(J$1=Belegung[Komponente])*($H417&gt;=Belegung[Einlagerung])*(Belegung[Auslagerung]&gt;=$H417))</f>
        <v>0</v>
      </c>
      <c r="K417" s="9">
        <f>SUMPRODUCT(Belegung[Flächenbedarf]*(K$1=Belegung[Komponente])*($H417&gt;=Belegung[Einlagerung])*(Belegung[Auslagerung]&gt;=$H417))</f>
        <v>78</v>
      </c>
      <c r="L417" s="9">
        <f>SUMPRODUCT(Belegung[Flächenbedarf]*(L$1=Belegung[Komponente])*($H417&gt;=Belegung[Einlagerung])*(Belegung[Auslagerung]&gt;=$H417))</f>
        <v>0</v>
      </c>
      <c r="M417" s="9">
        <f>SUMPRODUCT(Belegung[Flächenbedarf]*(M$1=Belegung[Komponente])*($H417&gt;=Belegung[Einlagerung])*(Belegung[Auslagerung]&gt;=$H417))</f>
        <v>0</v>
      </c>
      <c r="N417" s="9">
        <f>SUMPRODUCT(Belegung[Flächenbedarf]*(N$1=Belegung[Komponente])*($H417&gt;=Belegung[Einlagerung])*(Belegung[Auslagerung]&gt;=$H417))</f>
        <v>0</v>
      </c>
      <c r="O417" s="9">
        <f>SUMPRODUCT(Belegung[Flächenbedarf]*(O$1=Belegung[Komponente])*($H417&gt;=Belegung[Einlagerung])*(Belegung[Auslagerung]&gt;=$H417))</f>
        <v>0</v>
      </c>
      <c r="P417" s="11">
        <f t="shared" si="14"/>
        <v>78</v>
      </c>
    </row>
    <row r="418" spans="8:16" x14ac:dyDescent="0.2">
      <c r="H418" s="13">
        <f t="shared" si="15"/>
        <v>42846</v>
      </c>
      <c r="I418" s="9">
        <f>SUMPRODUCT(Belegung[Flächenbedarf]*(I$1=Belegung[Komponente])*($H418&gt;=Belegung[Einlagerung])*(Belegung[Auslagerung]&gt;=$H418))</f>
        <v>0</v>
      </c>
      <c r="J418" s="9">
        <f>SUMPRODUCT(Belegung[Flächenbedarf]*(J$1=Belegung[Komponente])*($H418&gt;=Belegung[Einlagerung])*(Belegung[Auslagerung]&gt;=$H418))</f>
        <v>0</v>
      </c>
      <c r="K418" s="9">
        <f>SUMPRODUCT(Belegung[Flächenbedarf]*(K$1=Belegung[Komponente])*($H418&gt;=Belegung[Einlagerung])*(Belegung[Auslagerung]&gt;=$H418))</f>
        <v>78</v>
      </c>
      <c r="L418" s="9">
        <f>SUMPRODUCT(Belegung[Flächenbedarf]*(L$1=Belegung[Komponente])*($H418&gt;=Belegung[Einlagerung])*(Belegung[Auslagerung]&gt;=$H418))</f>
        <v>0</v>
      </c>
      <c r="M418" s="9">
        <f>SUMPRODUCT(Belegung[Flächenbedarf]*(M$1=Belegung[Komponente])*($H418&gt;=Belegung[Einlagerung])*(Belegung[Auslagerung]&gt;=$H418))</f>
        <v>0</v>
      </c>
      <c r="N418" s="9">
        <f>SUMPRODUCT(Belegung[Flächenbedarf]*(N$1=Belegung[Komponente])*($H418&gt;=Belegung[Einlagerung])*(Belegung[Auslagerung]&gt;=$H418))</f>
        <v>0</v>
      </c>
      <c r="O418" s="9">
        <f>SUMPRODUCT(Belegung[Flächenbedarf]*(O$1=Belegung[Komponente])*($H418&gt;=Belegung[Einlagerung])*(Belegung[Auslagerung]&gt;=$H418))</f>
        <v>0</v>
      </c>
      <c r="P418" s="11">
        <f t="shared" si="14"/>
        <v>78</v>
      </c>
    </row>
    <row r="419" spans="8:16" x14ac:dyDescent="0.2">
      <c r="H419" s="13">
        <f t="shared" si="15"/>
        <v>42847</v>
      </c>
      <c r="I419" s="9">
        <f>SUMPRODUCT(Belegung[Flächenbedarf]*(I$1=Belegung[Komponente])*($H419&gt;=Belegung[Einlagerung])*(Belegung[Auslagerung]&gt;=$H419))</f>
        <v>0</v>
      </c>
      <c r="J419" s="9">
        <f>SUMPRODUCT(Belegung[Flächenbedarf]*(J$1=Belegung[Komponente])*($H419&gt;=Belegung[Einlagerung])*(Belegung[Auslagerung]&gt;=$H419))</f>
        <v>0</v>
      </c>
      <c r="K419" s="9">
        <f>SUMPRODUCT(Belegung[Flächenbedarf]*(K$1=Belegung[Komponente])*($H419&gt;=Belegung[Einlagerung])*(Belegung[Auslagerung]&gt;=$H419))</f>
        <v>78</v>
      </c>
      <c r="L419" s="9">
        <f>SUMPRODUCT(Belegung[Flächenbedarf]*(L$1=Belegung[Komponente])*($H419&gt;=Belegung[Einlagerung])*(Belegung[Auslagerung]&gt;=$H419))</f>
        <v>0</v>
      </c>
      <c r="M419" s="9">
        <f>SUMPRODUCT(Belegung[Flächenbedarf]*(M$1=Belegung[Komponente])*($H419&gt;=Belegung[Einlagerung])*(Belegung[Auslagerung]&gt;=$H419))</f>
        <v>0</v>
      </c>
      <c r="N419" s="9">
        <f>SUMPRODUCT(Belegung[Flächenbedarf]*(N$1=Belegung[Komponente])*($H419&gt;=Belegung[Einlagerung])*(Belegung[Auslagerung]&gt;=$H419))</f>
        <v>0</v>
      </c>
      <c r="O419" s="9">
        <f>SUMPRODUCT(Belegung[Flächenbedarf]*(O$1=Belegung[Komponente])*($H419&gt;=Belegung[Einlagerung])*(Belegung[Auslagerung]&gt;=$H419))</f>
        <v>0</v>
      </c>
      <c r="P419" s="11">
        <f t="shared" si="14"/>
        <v>78</v>
      </c>
    </row>
    <row r="420" spans="8:16" x14ac:dyDescent="0.2">
      <c r="H420" s="13">
        <f t="shared" si="15"/>
        <v>42848</v>
      </c>
      <c r="I420" s="9">
        <f>SUMPRODUCT(Belegung[Flächenbedarf]*(I$1=Belegung[Komponente])*($H420&gt;=Belegung[Einlagerung])*(Belegung[Auslagerung]&gt;=$H420))</f>
        <v>0</v>
      </c>
      <c r="J420" s="9">
        <f>SUMPRODUCT(Belegung[Flächenbedarf]*(J$1=Belegung[Komponente])*($H420&gt;=Belegung[Einlagerung])*(Belegung[Auslagerung]&gt;=$H420))</f>
        <v>0</v>
      </c>
      <c r="K420" s="9">
        <f>SUMPRODUCT(Belegung[Flächenbedarf]*(K$1=Belegung[Komponente])*($H420&gt;=Belegung[Einlagerung])*(Belegung[Auslagerung]&gt;=$H420))</f>
        <v>78</v>
      </c>
      <c r="L420" s="9">
        <f>SUMPRODUCT(Belegung[Flächenbedarf]*(L$1=Belegung[Komponente])*($H420&gt;=Belegung[Einlagerung])*(Belegung[Auslagerung]&gt;=$H420))</f>
        <v>0</v>
      </c>
      <c r="M420" s="9">
        <f>SUMPRODUCT(Belegung[Flächenbedarf]*(M$1=Belegung[Komponente])*($H420&gt;=Belegung[Einlagerung])*(Belegung[Auslagerung]&gt;=$H420))</f>
        <v>0</v>
      </c>
      <c r="N420" s="9">
        <f>SUMPRODUCT(Belegung[Flächenbedarf]*(N$1=Belegung[Komponente])*($H420&gt;=Belegung[Einlagerung])*(Belegung[Auslagerung]&gt;=$H420))</f>
        <v>0</v>
      </c>
      <c r="O420" s="9">
        <f>SUMPRODUCT(Belegung[Flächenbedarf]*(O$1=Belegung[Komponente])*($H420&gt;=Belegung[Einlagerung])*(Belegung[Auslagerung]&gt;=$H420))</f>
        <v>0</v>
      </c>
      <c r="P420" s="11">
        <f t="shared" si="14"/>
        <v>78</v>
      </c>
    </row>
    <row r="421" spans="8:16" x14ac:dyDescent="0.2">
      <c r="H421" s="13">
        <f t="shared" si="15"/>
        <v>42849</v>
      </c>
      <c r="I421" s="9">
        <f>SUMPRODUCT(Belegung[Flächenbedarf]*(I$1=Belegung[Komponente])*($H421&gt;=Belegung[Einlagerung])*(Belegung[Auslagerung]&gt;=$H421))</f>
        <v>0</v>
      </c>
      <c r="J421" s="9">
        <f>SUMPRODUCT(Belegung[Flächenbedarf]*(J$1=Belegung[Komponente])*($H421&gt;=Belegung[Einlagerung])*(Belegung[Auslagerung]&gt;=$H421))</f>
        <v>0</v>
      </c>
      <c r="K421" s="9">
        <f>SUMPRODUCT(Belegung[Flächenbedarf]*(K$1=Belegung[Komponente])*($H421&gt;=Belegung[Einlagerung])*(Belegung[Auslagerung]&gt;=$H421))</f>
        <v>78</v>
      </c>
      <c r="L421" s="9">
        <f>SUMPRODUCT(Belegung[Flächenbedarf]*(L$1=Belegung[Komponente])*($H421&gt;=Belegung[Einlagerung])*(Belegung[Auslagerung]&gt;=$H421))</f>
        <v>0</v>
      </c>
      <c r="M421" s="9">
        <f>SUMPRODUCT(Belegung[Flächenbedarf]*(M$1=Belegung[Komponente])*($H421&gt;=Belegung[Einlagerung])*(Belegung[Auslagerung]&gt;=$H421))</f>
        <v>0</v>
      </c>
      <c r="N421" s="9">
        <f>SUMPRODUCT(Belegung[Flächenbedarf]*(N$1=Belegung[Komponente])*($H421&gt;=Belegung[Einlagerung])*(Belegung[Auslagerung]&gt;=$H421))</f>
        <v>0</v>
      </c>
      <c r="O421" s="9">
        <f>SUMPRODUCT(Belegung[Flächenbedarf]*(O$1=Belegung[Komponente])*($H421&gt;=Belegung[Einlagerung])*(Belegung[Auslagerung]&gt;=$H421))</f>
        <v>0</v>
      </c>
      <c r="P421" s="11">
        <f t="shared" si="14"/>
        <v>78</v>
      </c>
    </row>
    <row r="422" spans="8:16" x14ac:dyDescent="0.2">
      <c r="H422" s="13">
        <f t="shared" si="15"/>
        <v>42850</v>
      </c>
      <c r="I422" s="9">
        <f>SUMPRODUCT(Belegung[Flächenbedarf]*(I$1=Belegung[Komponente])*($H422&gt;=Belegung[Einlagerung])*(Belegung[Auslagerung]&gt;=$H422))</f>
        <v>0</v>
      </c>
      <c r="J422" s="9">
        <f>SUMPRODUCT(Belegung[Flächenbedarf]*(J$1=Belegung[Komponente])*($H422&gt;=Belegung[Einlagerung])*(Belegung[Auslagerung]&gt;=$H422))</f>
        <v>0</v>
      </c>
      <c r="K422" s="9">
        <f>SUMPRODUCT(Belegung[Flächenbedarf]*(K$1=Belegung[Komponente])*($H422&gt;=Belegung[Einlagerung])*(Belegung[Auslagerung]&gt;=$H422))</f>
        <v>78</v>
      </c>
      <c r="L422" s="9">
        <f>SUMPRODUCT(Belegung[Flächenbedarf]*(L$1=Belegung[Komponente])*($H422&gt;=Belegung[Einlagerung])*(Belegung[Auslagerung]&gt;=$H422))</f>
        <v>0</v>
      </c>
      <c r="M422" s="9">
        <f>SUMPRODUCT(Belegung[Flächenbedarf]*(M$1=Belegung[Komponente])*($H422&gt;=Belegung[Einlagerung])*(Belegung[Auslagerung]&gt;=$H422))</f>
        <v>0</v>
      </c>
      <c r="N422" s="9">
        <f>SUMPRODUCT(Belegung[Flächenbedarf]*(N$1=Belegung[Komponente])*($H422&gt;=Belegung[Einlagerung])*(Belegung[Auslagerung]&gt;=$H422))</f>
        <v>0</v>
      </c>
      <c r="O422" s="9">
        <f>SUMPRODUCT(Belegung[Flächenbedarf]*(O$1=Belegung[Komponente])*($H422&gt;=Belegung[Einlagerung])*(Belegung[Auslagerung]&gt;=$H422))</f>
        <v>0</v>
      </c>
      <c r="P422" s="11">
        <f t="shared" si="14"/>
        <v>78</v>
      </c>
    </row>
    <row r="423" spans="8:16" x14ac:dyDescent="0.2">
      <c r="H423" s="13">
        <f t="shared" si="15"/>
        <v>42851</v>
      </c>
      <c r="I423" s="9">
        <f>SUMPRODUCT(Belegung[Flächenbedarf]*(I$1=Belegung[Komponente])*($H423&gt;=Belegung[Einlagerung])*(Belegung[Auslagerung]&gt;=$H423))</f>
        <v>0</v>
      </c>
      <c r="J423" s="9">
        <f>SUMPRODUCT(Belegung[Flächenbedarf]*(J$1=Belegung[Komponente])*($H423&gt;=Belegung[Einlagerung])*(Belegung[Auslagerung]&gt;=$H423))</f>
        <v>0</v>
      </c>
      <c r="K423" s="9">
        <f>SUMPRODUCT(Belegung[Flächenbedarf]*(K$1=Belegung[Komponente])*($H423&gt;=Belegung[Einlagerung])*(Belegung[Auslagerung]&gt;=$H423))</f>
        <v>78</v>
      </c>
      <c r="L423" s="9">
        <f>SUMPRODUCT(Belegung[Flächenbedarf]*(L$1=Belegung[Komponente])*($H423&gt;=Belegung[Einlagerung])*(Belegung[Auslagerung]&gt;=$H423))</f>
        <v>0</v>
      </c>
      <c r="M423" s="9">
        <f>SUMPRODUCT(Belegung[Flächenbedarf]*(M$1=Belegung[Komponente])*($H423&gt;=Belegung[Einlagerung])*(Belegung[Auslagerung]&gt;=$H423))</f>
        <v>0</v>
      </c>
      <c r="N423" s="9">
        <f>SUMPRODUCT(Belegung[Flächenbedarf]*(N$1=Belegung[Komponente])*($H423&gt;=Belegung[Einlagerung])*(Belegung[Auslagerung]&gt;=$H423))</f>
        <v>0</v>
      </c>
      <c r="O423" s="9">
        <f>SUMPRODUCT(Belegung[Flächenbedarf]*(O$1=Belegung[Komponente])*($H423&gt;=Belegung[Einlagerung])*(Belegung[Auslagerung]&gt;=$H423))</f>
        <v>0</v>
      </c>
      <c r="P423" s="11">
        <f t="shared" si="14"/>
        <v>78</v>
      </c>
    </row>
    <row r="424" spans="8:16" x14ac:dyDescent="0.2">
      <c r="H424" s="13">
        <f t="shared" si="15"/>
        <v>42852</v>
      </c>
      <c r="I424" s="9">
        <f>SUMPRODUCT(Belegung[Flächenbedarf]*(I$1=Belegung[Komponente])*($H424&gt;=Belegung[Einlagerung])*(Belegung[Auslagerung]&gt;=$H424))</f>
        <v>0</v>
      </c>
      <c r="J424" s="9">
        <f>SUMPRODUCT(Belegung[Flächenbedarf]*(J$1=Belegung[Komponente])*($H424&gt;=Belegung[Einlagerung])*(Belegung[Auslagerung]&gt;=$H424))</f>
        <v>0</v>
      </c>
      <c r="K424" s="9">
        <f>SUMPRODUCT(Belegung[Flächenbedarf]*(K$1=Belegung[Komponente])*($H424&gt;=Belegung[Einlagerung])*(Belegung[Auslagerung]&gt;=$H424))</f>
        <v>78</v>
      </c>
      <c r="L424" s="9">
        <f>SUMPRODUCT(Belegung[Flächenbedarf]*(L$1=Belegung[Komponente])*($H424&gt;=Belegung[Einlagerung])*(Belegung[Auslagerung]&gt;=$H424))</f>
        <v>0</v>
      </c>
      <c r="M424" s="9">
        <f>SUMPRODUCT(Belegung[Flächenbedarf]*(M$1=Belegung[Komponente])*($H424&gt;=Belegung[Einlagerung])*(Belegung[Auslagerung]&gt;=$H424))</f>
        <v>0</v>
      </c>
      <c r="N424" s="9">
        <f>SUMPRODUCT(Belegung[Flächenbedarf]*(N$1=Belegung[Komponente])*($H424&gt;=Belegung[Einlagerung])*(Belegung[Auslagerung]&gt;=$H424))</f>
        <v>0</v>
      </c>
      <c r="O424" s="9">
        <f>SUMPRODUCT(Belegung[Flächenbedarf]*(O$1=Belegung[Komponente])*($H424&gt;=Belegung[Einlagerung])*(Belegung[Auslagerung]&gt;=$H424))</f>
        <v>0</v>
      </c>
      <c r="P424" s="11">
        <f t="shared" si="14"/>
        <v>78</v>
      </c>
    </row>
    <row r="425" spans="8:16" x14ac:dyDescent="0.2">
      <c r="H425" s="13">
        <f t="shared" si="15"/>
        <v>42853</v>
      </c>
      <c r="I425" s="9">
        <f>SUMPRODUCT(Belegung[Flächenbedarf]*(I$1=Belegung[Komponente])*($H425&gt;=Belegung[Einlagerung])*(Belegung[Auslagerung]&gt;=$H425))</f>
        <v>0</v>
      </c>
      <c r="J425" s="9">
        <f>SUMPRODUCT(Belegung[Flächenbedarf]*(J$1=Belegung[Komponente])*($H425&gt;=Belegung[Einlagerung])*(Belegung[Auslagerung]&gt;=$H425))</f>
        <v>0</v>
      </c>
      <c r="K425" s="9">
        <f>SUMPRODUCT(Belegung[Flächenbedarf]*(K$1=Belegung[Komponente])*($H425&gt;=Belegung[Einlagerung])*(Belegung[Auslagerung]&gt;=$H425))</f>
        <v>78</v>
      </c>
      <c r="L425" s="9">
        <f>SUMPRODUCT(Belegung[Flächenbedarf]*(L$1=Belegung[Komponente])*($H425&gt;=Belegung[Einlagerung])*(Belegung[Auslagerung]&gt;=$H425))</f>
        <v>0</v>
      </c>
      <c r="M425" s="9">
        <f>SUMPRODUCT(Belegung[Flächenbedarf]*(M$1=Belegung[Komponente])*($H425&gt;=Belegung[Einlagerung])*(Belegung[Auslagerung]&gt;=$H425))</f>
        <v>0</v>
      </c>
      <c r="N425" s="9">
        <f>SUMPRODUCT(Belegung[Flächenbedarf]*(N$1=Belegung[Komponente])*($H425&gt;=Belegung[Einlagerung])*(Belegung[Auslagerung]&gt;=$H425))</f>
        <v>0</v>
      </c>
      <c r="O425" s="9">
        <f>SUMPRODUCT(Belegung[Flächenbedarf]*(O$1=Belegung[Komponente])*($H425&gt;=Belegung[Einlagerung])*(Belegung[Auslagerung]&gt;=$H425))</f>
        <v>0</v>
      </c>
      <c r="P425" s="11">
        <f t="shared" si="14"/>
        <v>78</v>
      </c>
    </row>
    <row r="426" spans="8:16" x14ac:dyDescent="0.2">
      <c r="H426" s="13">
        <f t="shared" si="15"/>
        <v>42854</v>
      </c>
      <c r="I426" s="9">
        <f>SUMPRODUCT(Belegung[Flächenbedarf]*(I$1=Belegung[Komponente])*($H426&gt;=Belegung[Einlagerung])*(Belegung[Auslagerung]&gt;=$H426))</f>
        <v>0</v>
      </c>
      <c r="J426" s="9">
        <f>SUMPRODUCT(Belegung[Flächenbedarf]*(J$1=Belegung[Komponente])*($H426&gt;=Belegung[Einlagerung])*(Belegung[Auslagerung]&gt;=$H426))</f>
        <v>0</v>
      </c>
      <c r="K426" s="9">
        <f>SUMPRODUCT(Belegung[Flächenbedarf]*(K$1=Belegung[Komponente])*($H426&gt;=Belegung[Einlagerung])*(Belegung[Auslagerung]&gt;=$H426))</f>
        <v>78</v>
      </c>
      <c r="L426" s="9">
        <f>SUMPRODUCT(Belegung[Flächenbedarf]*(L$1=Belegung[Komponente])*($H426&gt;=Belegung[Einlagerung])*(Belegung[Auslagerung]&gt;=$H426))</f>
        <v>0</v>
      </c>
      <c r="M426" s="9">
        <f>SUMPRODUCT(Belegung[Flächenbedarf]*(M$1=Belegung[Komponente])*($H426&gt;=Belegung[Einlagerung])*(Belegung[Auslagerung]&gt;=$H426))</f>
        <v>0</v>
      </c>
      <c r="N426" s="9">
        <f>SUMPRODUCT(Belegung[Flächenbedarf]*(N$1=Belegung[Komponente])*($H426&gt;=Belegung[Einlagerung])*(Belegung[Auslagerung]&gt;=$H426))</f>
        <v>0</v>
      </c>
      <c r="O426" s="9">
        <f>SUMPRODUCT(Belegung[Flächenbedarf]*(O$1=Belegung[Komponente])*($H426&gt;=Belegung[Einlagerung])*(Belegung[Auslagerung]&gt;=$H426))</f>
        <v>0</v>
      </c>
      <c r="P426" s="11">
        <f t="shared" si="14"/>
        <v>78</v>
      </c>
    </row>
    <row r="427" spans="8:16" x14ac:dyDescent="0.2">
      <c r="H427" s="13">
        <f t="shared" si="15"/>
        <v>42855</v>
      </c>
      <c r="I427" s="9">
        <f>SUMPRODUCT(Belegung[Flächenbedarf]*(I$1=Belegung[Komponente])*($H427&gt;=Belegung[Einlagerung])*(Belegung[Auslagerung]&gt;=$H427))</f>
        <v>0</v>
      </c>
      <c r="J427" s="9">
        <f>SUMPRODUCT(Belegung[Flächenbedarf]*(J$1=Belegung[Komponente])*($H427&gt;=Belegung[Einlagerung])*(Belegung[Auslagerung]&gt;=$H427))</f>
        <v>0</v>
      </c>
      <c r="K427" s="9">
        <f>SUMPRODUCT(Belegung[Flächenbedarf]*(K$1=Belegung[Komponente])*($H427&gt;=Belegung[Einlagerung])*(Belegung[Auslagerung]&gt;=$H427))</f>
        <v>0</v>
      </c>
      <c r="L427" s="9">
        <f>SUMPRODUCT(Belegung[Flächenbedarf]*(L$1=Belegung[Komponente])*($H427&gt;=Belegung[Einlagerung])*(Belegung[Auslagerung]&gt;=$H427))</f>
        <v>0</v>
      </c>
      <c r="M427" s="9">
        <f>SUMPRODUCT(Belegung[Flächenbedarf]*(M$1=Belegung[Komponente])*($H427&gt;=Belegung[Einlagerung])*(Belegung[Auslagerung]&gt;=$H427))</f>
        <v>0</v>
      </c>
      <c r="N427" s="9">
        <f>SUMPRODUCT(Belegung[Flächenbedarf]*(N$1=Belegung[Komponente])*($H427&gt;=Belegung[Einlagerung])*(Belegung[Auslagerung]&gt;=$H427))</f>
        <v>0</v>
      </c>
      <c r="O427" s="9">
        <f>SUMPRODUCT(Belegung[Flächenbedarf]*(O$1=Belegung[Komponente])*($H427&gt;=Belegung[Einlagerung])*(Belegung[Auslagerung]&gt;=$H427))</f>
        <v>0</v>
      </c>
      <c r="P427" s="11">
        <f t="shared" si="14"/>
        <v>0</v>
      </c>
    </row>
    <row r="428" spans="8:16" x14ac:dyDescent="0.2">
      <c r="H428" s="13">
        <f t="shared" si="15"/>
        <v>42856</v>
      </c>
      <c r="I428" s="9">
        <f>SUMPRODUCT(Belegung[Flächenbedarf]*(I$1=Belegung[Komponente])*($H428&gt;=Belegung[Einlagerung])*(Belegung[Auslagerung]&gt;=$H428))</f>
        <v>0</v>
      </c>
      <c r="J428" s="9">
        <f>SUMPRODUCT(Belegung[Flächenbedarf]*(J$1=Belegung[Komponente])*($H428&gt;=Belegung[Einlagerung])*(Belegung[Auslagerung]&gt;=$H428))</f>
        <v>0</v>
      </c>
      <c r="K428" s="9">
        <f>SUMPRODUCT(Belegung[Flächenbedarf]*(K$1=Belegung[Komponente])*($H428&gt;=Belegung[Einlagerung])*(Belegung[Auslagerung]&gt;=$H428))</f>
        <v>0</v>
      </c>
      <c r="L428" s="9">
        <f>SUMPRODUCT(Belegung[Flächenbedarf]*(L$1=Belegung[Komponente])*($H428&gt;=Belegung[Einlagerung])*(Belegung[Auslagerung]&gt;=$H428))</f>
        <v>0</v>
      </c>
      <c r="M428" s="9">
        <f>SUMPRODUCT(Belegung[Flächenbedarf]*(M$1=Belegung[Komponente])*($H428&gt;=Belegung[Einlagerung])*(Belegung[Auslagerung]&gt;=$H428))</f>
        <v>0</v>
      </c>
      <c r="N428" s="9">
        <f>SUMPRODUCT(Belegung[Flächenbedarf]*(N$1=Belegung[Komponente])*($H428&gt;=Belegung[Einlagerung])*(Belegung[Auslagerung]&gt;=$H428))</f>
        <v>0</v>
      </c>
      <c r="O428" s="9">
        <f>SUMPRODUCT(Belegung[Flächenbedarf]*(O$1=Belegung[Komponente])*($H428&gt;=Belegung[Einlagerung])*(Belegung[Auslagerung]&gt;=$H428))</f>
        <v>0</v>
      </c>
      <c r="P428" s="11">
        <f t="shared" si="14"/>
        <v>0</v>
      </c>
    </row>
    <row r="429" spans="8:16" x14ac:dyDescent="0.2">
      <c r="H429" s="13">
        <f t="shared" si="15"/>
        <v>42857</v>
      </c>
      <c r="I429" s="9">
        <f>SUMPRODUCT(Belegung[Flächenbedarf]*(I$1=Belegung[Komponente])*($H429&gt;=Belegung[Einlagerung])*(Belegung[Auslagerung]&gt;=$H429))</f>
        <v>0</v>
      </c>
      <c r="J429" s="9">
        <f>SUMPRODUCT(Belegung[Flächenbedarf]*(J$1=Belegung[Komponente])*($H429&gt;=Belegung[Einlagerung])*(Belegung[Auslagerung]&gt;=$H429))</f>
        <v>0</v>
      </c>
      <c r="K429" s="9">
        <f>SUMPRODUCT(Belegung[Flächenbedarf]*(K$1=Belegung[Komponente])*($H429&gt;=Belegung[Einlagerung])*(Belegung[Auslagerung]&gt;=$H429))</f>
        <v>0</v>
      </c>
      <c r="L429" s="9">
        <f>SUMPRODUCT(Belegung[Flächenbedarf]*(L$1=Belegung[Komponente])*($H429&gt;=Belegung[Einlagerung])*(Belegung[Auslagerung]&gt;=$H429))</f>
        <v>0</v>
      </c>
      <c r="M429" s="9">
        <f>SUMPRODUCT(Belegung[Flächenbedarf]*(M$1=Belegung[Komponente])*($H429&gt;=Belegung[Einlagerung])*(Belegung[Auslagerung]&gt;=$H429))</f>
        <v>0</v>
      </c>
      <c r="N429" s="9">
        <f>SUMPRODUCT(Belegung[Flächenbedarf]*(N$1=Belegung[Komponente])*($H429&gt;=Belegung[Einlagerung])*(Belegung[Auslagerung]&gt;=$H429))</f>
        <v>0</v>
      </c>
      <c r="O429" s="9">
        <f>SUMPRODUCT(Belegung[Flächenbedarf]*(O$1=Belegung[Komponente])*($H429&gt;=Belegung[Einlagerung])*(Belegung[Auslagerung]&gt;=$H429))</f>
        <v>0</v>
      </c>
      <c r="P429" s="11">
        <f t="shared" si="14"/>
        <v>0</v>
      </c>
    </row>
    <row r="430" spans="8:16" x14ac:dyDescent="0.2">
      <c r="H430" s="13">
        <f t="shared" si="15"/>
        <v>42858</v>
      </c>
      <c r="I430" s="9">
        <f>SUMPRODUCT(Belegung[Flächenbedarf]*(I$1=Belegung[Komponente])*($H430&gt;=Belegung[Einlagerung])*(Belegung[Auslagerung]&gt;=$H430))</f>
        <v>0</v>
      </c>
      <c r="J430" s="9">
        <f>SUMPRODUCT(Belegung[Flächenbedarf]*(J$1=Belegung[Komponente])*($H430&gt;=Belegung[Einlagerung])*(Belegung[Auslagerung]&gt;=$H430))</f>
        <v>0</v>
      </c>
      <c r="K430" s="9">
        <f>SUMPRODUCT(Belegung[Flächenbedarf]*(K$1=Belegung[Komponente])*($H430&gt;=Belegung[Einlagerung])*(Belegung[Auslagerung]&gt;=$H430))</f>
        <v>0</v>
      </c>
      <c r="L430" s="9">
        <f>SUMPRODUCT(Belegung[Flächenbedarf]*(L$1=Belegung[Komponente])*($H430&gt;=Belegung[Einlagerung])*(Belegung[Auslagerung]&gt;=$H430))</f>
        <v>0</v>
      </c>
      <c r="M430" s="9">
        <f>SUMPRODUCT(Belegung[Flächenbedarf]*(M$1=Belegung[Komponente])*($H430&gt;=Belegung[Einlagerung])*(Belegung[Auslagerung]&gt;=$H430))</f>
        <v>0</v>
      </c>
      <c r="N430" s="9">
        <f>SUMPRODUCT(Belegung[Flächenbedarf]*(N$1=Belegung[Komponente])*($H430&gt;=Belegung[Einlagerung])*(Belegung[Auslagerung]&gt;=$H430))</f>
        <v>0</v>
      </c>
      <c r="O430" s="9">
        <f>SUMPRODUCT(Belegung[Flächenbedarf]*(O$1=Belegung[Komponente])*($H430&gt;=Belegung[Einlagerung])*(Belegung[Auslagerung]&gt;=$H430))</f>
        <v>0</v>
      </c>
      <c r="P430" s="11">
        <f t="shared" si="14"/>
        <v>0</v>
      </c>
    </row>
    <row r="431" spans="8:16" x14ac:dyDescent="0.2">
      <c r="H431" s="13">
        <f t="shared" si="15"/>
        <v>42859</v>
      </c>
      <c r="I431" s="9">
        <f>SUMPRODUCT(Belegung[Flächenbedarf]*(I$1=Belegung[Komponente])*($H431&gt;=Belegung[Einlagerung])*(Belegung[Auslagerung]&gt;=$H431))</f>
        <v>0</v>
      </c>
      <c r="J431" s="9">
        <f>SUMPRODUCT(Belegung[Flächenbedarf]*(J$1=Belegung[Komponente])*($H431&gt;=Belegung[Einlagerung])*(Belegung[Auslagerung]&gt;=$H431))</f>
        <v>0</v>
      </c>
      <c r="K431" s="9">
        <f>SUMPRODUCT(Belegung[Flächenbedarf]*(K$1=Belegung[Komponente])*($H431&gt;=Belegung[Einlagerung])*(Belegung[Auslagerung]&gt;=$H431))</f>
        <v>0</v>
      </c>
      <c r="L431" s="9">
        <f>SUMPRODUCT(Belegung[Flächenbedarf]*(L$1=Belegung[Komponente])*($H431&gt;=Belegung[Einlagerung])*(Belegung[Auslagerung]&gt;=$H431))</f>
        <v>0</v>
      </c>
      <c r="M431" s="9">
        <f>SUMPRODUCT(Belegung[Flächenbedarf]*(M$1=Belegung[Komponente])*($H431&gt;=Belegung[Einlagerung])*(Belegung[Auslagerung]&gt;=$H431))</f>
        <v>0</v>
      </c>
      <c r="N431" s="9">
        <f>SUMPRODUCT(Belegung[Flächenbedarf]*(N$1=Belegung[Komponente])*($H431&gt;=Belegung[Einlagerung])*(Belegung[Auslagerung]&gt;=$H431))</f>
        <v>0</v>
      </c>
      <c r="O431" s="9">
        <f>SUMPRODUCT(Belegung[Flächenbedarf]*(O$1=Belegung[Komponente])*($H431&gt;=Belegung[Einlagerung])*(Belegung[Auslagerung]&gt;=$H431))</f>
        <v>0</v>
      </c>
      <c r="P431" s="11">
        <f t="shared" si="14"/>
        <v>0</v>
      </c>
    </row>
    <row r="432" spans="8:16" x14ac:dyDescent="0.2">
      <c r="H432" s="13">
        <f t="shared" si="15"/>
        <v>42860</v>
      </c>
      <c r="I432" s="9">
        <f>SUMPRODUCT(Belegung[Flächenbedarf]*(I$1=Belegung[Komponente])*($H432&gt;=Belegung[Einlagerung])*(Belegung[Auslagerung]&gt;=$H432))</f>
        <v>0</v>
      </c>
      <c r="J432" s="9">
        <f>SUMPRODUCT(Belegung[Flächenbedarf]*(J$1=Belegung[Komponente])*($H432&gt;=Belegung[Einlagerung])*(Belegung[Auslagerung]&gt;=$H432))</f>
        <v>0</v>
      </c>
      <c r="K432" s="9">
        <f>SUMPRODUCT(Belegung[Flächenbedarf]*(K$1=Belegung[Komponente])*($H432&gt;=Belegung[Einlagerung])*(Belegung[Auslagerung]&gt;=$H432))</f>
        <v>0</v>
      </c>
      <c r="L432" s="9">
        <f>SUMPRODUCT(Belegung[Flächenbedarf]*(L$1=Belegung[Komponente])*($H432&gt;=Belegung[Einlagerung])*(Belegung[Auslagerung]&gt;=$H432))</f>
        <v>0</v>
      </c>
      <c r="M432" s="9">
        <f>SUMPRODUCT(Belegung[Flächenbedarf]*(M$1=Belegung[Komponente])*($H432&gt;=Belegung[Einlagerung])*(Belegung[Auslagerung]&gt;=$H432))</f>
        <v>0</v>
      </c>
      <c r="N432" s="9">
        <f>SUMPRODUCT(Belegung[Flächenbedarf]*(N$1=Belegung[Komponente])*($H432&gt;=Belegung[Einlagerung])*(Belegung[Auslagerung]&gt;=$H432))</f>
        <v>0</v>
      </c>
      <c r="O432" s="9">
        <f>SUMPRODUCT(Belegung[Flächenbedarf]*(O$1=Belegung[Komponente])*($H432&gt;=Belegung[Einlagerung])*(Belegung[Auslagerung]&gt;=$H432))</f>
        <v>0</v>
      </c>
      <c r="P432" s="11">
        <f t="shared" si="14"/>
        <v>0</v>
      </c>
    </row>
    <row r="433" spans="8:16" x14ac:dyDescent="0.2">
      <c r="H433" s="13">
        <f t="shared" si="15"/>
        <v>42861</v>
      </c>
      <c r="I433" s="9">
        <f>SUMPRODUCT(Belegung[Flächenbedarf]*(I$1=Belegung[Komponente])*($H433&gt;=Belegung[Einlagerung])*(Belegung[Auslagerung]&gt;=$H433))</f>
        <v>0</v>
      </c>
      <c r="J433" s="9">
        <f>SUMPRODUCT(Belegung[Flächenbedarf]*(J$1=Belegung[Komponente])*($H433&gt;=Belegung[Einlagerung])*(Belegung[Auslagerung]&gt;=$H433))</f>
        <v>0</v>
      </c>
      <c r="K433" s="9">
        <f>SUMPRODUCT(Belegung[Flächenbedarf]*(K$1=Belegung[Komponente])*($H433&gt;=Belegung[Einlagerung])*(Belegung[Auslagerung]&gt;=$H433))</f>
        <v>0</v>
      </c>
      <c r="L433" s="9">
        <f>SUMPRODUCT(Belegung[Flächenbedarf]*(L$1=Belegung[Komponente])*($H433&gt;=Belegung[Einlagerung])*(Belegung[Auslagerung]&gt;=$H433))</f>
        <v>0</v>
      </c>
      <c r="M433" s="9">
        <f>SUMPRODUCT(Belegung[Flächenbedarf]*(M$1=Belegung[Komponente])*($H433&gt;=Belegung[Einlagerung])*(Belegung[Auslagerung]&gt;=$H433))</f>
        <v>0</v>
      </c>
      <c r="N433" s="9">
        <f>SUMPRODUCT(Belegung[Flächenbedarf]*(N$1=Belegung[Komponente])*($H433&gt;=Belegung[Einlagerung])*(Belegung[Auslagerung]&gt;=$H433))</f>
        <v>0</v>
      </c>
      <c r="O433" s="9">
        <f>SUMPRODUCT(Belegung[Flächenbedarf]*(O$1=Belegung[Komponente])*($H433&gt;=Belegung[Einlagerung])*(Belegung[Auslagerung]&gt;=$H433))</f>
        <v>0</v>
      </c>
      <c r="P433" s="11">
        <f t="shared" si="14"/>
        <v>0</v>
      </c>
    </row>
    <row r="434" spans="8:16" x14ac:dyDescent="0.2">
      <c r="H434" s="13">
        <f t="shared" si="15"/>
        <v>42862</v>
      </c>
      <c r="I434" s="9">
        <f>SUMPRODUCT(Belegung[Flächenbedarf]*(I$1=Belegung[Komponente])*($H434&gt;=Belegung[Einlagerung])*(Belegung[Auslagerung]&gt;=$H434))</f>
        <v>0</v>
      </c>
      <c r="J434" s="9">
        <f>SUMPRODUCT(Belegung[Flächenbedarf]*(J$1=Belegung[Komponente])*($H434&gt;=Belegung[Einlagerung])*(Belegung[Auslagerung]&gt;=$H434))</f>
        <v>0</v>
      </c>
      <c r="K434" s="9">
        <f>SUMPRODUCT(Belegung[Flächenbedarf]*(K$1=Belegung[Komponente])*($H434&gt;=Belegung[Einlagerung])*(Belegung[Auslagerung]&gt;=$H434))</f>
        <v>0</v>
      </c>
      <c r="L434" s="9">
        <f>SUMPRODUCT(Belegung[Flächenbedarf]*(L$1=Belegung[Komponente])*($H434&gt;=Belegung[Einlagerung])*(Belegung[Auslagerung]&gt;=$H434))</f>
        <v>0</v>
      </c>
      <c r="M434" s="9">
        <f>SUMPRODUCT(Belegung[Flächenbedarf]*(M$1=Belegung[Komponente])*($H434&gt;=Belegung[Einlagerung])*(Belegung[Auslagerung]&gt;=$H434))</f>
        <v>0</v>
      </c>
      <c r="N434" s="9">
        <f>SUMPRODUCT(Belegung[Flächenbedarf]*(N$1=Belegung[Komponente])*($H434&gt;=Belegung[Einlagerung])*(Belegung[Auslagerung]&gt;=$H434))</f>
        <v>0</v>
      </c>
      <c r="O434" s="9">
        <f>SUMPRODUCT(Belegung[Flächenbedarf]*(O$1=Belegung[Komponente])*($H434&gt;=Belegung[Einlagerung])*(Belegung[Auslagerung]&gt;=$H434))</f>
        <v>0</v>
      </c>
      <c r="P434" s="11">
        <f t="shared" si="14"/>
        <v>0</v>
      </c>
    </row>
    <row r="435" spans="8:16" x14ac:dyDescent="0.2">
      <c r="H435" s="13">
        <f t="shared" si="15"/>
        <v>42863</v>
      </c>
      <c r="I435" s="9">
        <f>SUMPRODUCT(Belegung[Flächenbedarf]*(I$1=Belegung[Komponente])*($H435&gt;=Belegung[Einlagerung])*(Belegung[Auslagerung]&gt;=$H435))</f>
        <v>0</v>
      </c>
      <c r="J435" s="9">
        <f>SUMPRODUCT(Belegung[Flächenbedarf]*(J$1=Belegung[Komponente])*($H435&gt;=Belegung[Einlagerung])*(Belegung[Auslagerung]&gt;=$H435))</f>
        <v>0</v>
      </c>
      <c r="K435" s="9">
        <f>SUMPRODUCT(Belegung[Flächenbedarf]*(K$1=Belegung[Komponente])*($H435&gt;=Belegung[Einlagerung])*(Belegung[Auslagerung]&gt;=$H435))</f>
        <v>0</v>
      </c>
      <c r="L435" s="9">
        <f>SUMPRODUCT(Belegung[Flächenbedarf]*(L$1=Belegung[Komponente])*($H435&gt;=Belegung[Einlagerung])*(Belegung[Auslagerung]&gt;=$H435))</f>
        <v>0</v>
      </c>
      <c r="M435" s="9">
        <f>SUMPRODUCT(Belegung[Flächenbedarf]*(M$1=Belegung[Komponente])*($H435&gt;=Belegung[Einlagerung])*(Belegung[Auslagerung]&gt;=$H435))</f>
        <v>0</v>
      </c>
      <c r="N435" s="9">
        <f>SUMPRODUCT(Belegung[Flächenbedarf]*(N$1=Belegung[Komponente])*($H435&gt;=Belegung[Einlagerung])*(Belegung[Auslagerung]&gt;=$H435))</f>
        <v>0</v>
      </c>
      <c r="O435" s="9">
        <f>SUMPRODUCT(Belegung[Flächenbedarf]*(O$1=Belegung[Komponente])*($H435&gt;=Belegung[Einlagerung])*(Belegung[Auslagerung]&gt;=$H435))</f>
        <v>0</v>
      </c>
      <c r="P435" s="11">
        <f t="shared" si="14"/>
        <v>0</v>
      </c>
    </row>
    <row r="436" spans="8:16" x14ac:dyDescent="0.2">
      <c r="H436" s="13">
        <f t="shared" si="15"/>
        <v>42864</v>
      </c>
      <c r="I436" s="9">
        <f>SUMPRODUCT(Belegung[Flächenbedarf]*(I$1=Belegung[Komponente])*($H436&gt;=Belegung[Einlagerung])*(Belegung[Auslagerung]&gt;=$H436))</f>
        <v>0</v>
      </c>
      <c r="J436" s="9">
        <f>SUMPRODUCT(Belegung[Flächenbedarf]*(J$1=Belegung[Komponente])*($H436&gt;=Belegung[Einlagerung])*(Belegung[Auslagerung]&gt;=$H436))</f>
        <v>0</v>
      </c>
      <c r="K436" s="9">
        <f>SUMPRODUCT(Belegung[Flächenbedarf]*(K$1=Belegung[Komponente])*($H436&gt;=Belegung[Einlagerung])*(Belegung[Auslagerung]&gt;=$H436))</f>
        <v>0</v>
      </c>
      <c r="L436" s="9">
        <f>SUMPRODUCT(Belegung[Flächenbedarf]*(L$1=Belegung[Komponente])*($H436&gt;=Belegung[Einlagerung])*(Belegung[Auslagerung]&gt;=$H436))</f>
        <v>0</v>
      </c>
      <c r="M436" s="9">
        <f>SUMPRODUCT(Belegung[Flächenbedarf]*(M$1=Belegung[Komponente])*($H436&gt;=Belegung[Einlagerung])*(Belegung[Auslagerung]&gt;=$H436))</f>
        <v>0</v>
      </c>
      <c r="N436" s="9">
        <f>SUMPRODUCT(Belegung[Flächenbedarf]*(N$1=Belegung[Komponente])*($H436&gt;=Belegung[Einlagerung])*(Belegung[Auslagerung]&gt;=$H436))</f>
        <v>0</v>
      </c>
      <c r="O436" s="9">
        <f>SUMPRODUCT(Belegung[Flächenbedarf]*(O$1=Belegung[Komponente])*($H436&gt;=Belegung[Einlagerung])*(Belegung[Auslagerung]&gt;=$H436))</f>
        <v>0</v>
      </c>
      <c r="P436" s="11">
        <f t="shared" si="14"/>
        <v>0</v>
      </c>
    </row>
    <row r="437" spans="8:16" x14ac:dyDescent="0.2">
      <c r="H437" s="13">
        <f t="shared" si="15"/>
        <v>42865</v>
      </c>
      <c r="I437" s="9">
        <f>SUMPRODUCT(Belegung[Flächenbedarf]*(I$1=Belegung[Komponente])*($H437&gt;=Belegung[Einlagerung])*(Belegung[Auslagerung]&gt;=$H437))</f>
        <v>0</v>
      </c>
      <c r="J437" s="9">
        <f>SUMPRODUCT(Belegung[Flächenbedarf]*(J$1=Belegung[Komponente])*($H437&gt;=Belegung[Einlagerung])*(Belegung[Auslagerung]&gt;=$H437))</f>
        <v>0</v>
      </c>
      <c r="K437" s="9">
        <f>SUMPRODUCT(Belegung[Flächenbedarf]*(K$1=Belegung[Komponente])*($H437&gt;=Belegung[Einlagerung])*(Belegung[Auslagerung]&gt;=$H437))</f>
        <v>0</v>
      </c>
      <c r="L437" s="9">
        <f>SUMPRODUCT(Belegung[Flächenbedarf]*(L$1=Belegung[Komponente])*($H437&gt;=Belegung[Einlagerung])*(Belegung[Auslagerung]&gt;=$H437))</f>
        <v>0</v>
      </c>
      <c r="M437" s="9">
        <f>SUMPRODUCT(Belegung[Flächenbedarf]*(M$1=Belegung[Komponente])*($H437&gt;=Belegung[Einlagerung])*(Belegung[Auslagerung]&gt;=$H437))</f>
        <v>0</v>
      </c>
      <c r="N437" s="9">
        <f>SUMPRODUCT(Belegung[Flächenbedarf]*(N$1=Belegung[Komponente])*($H437&gt;=Belegung[Einlagerung])*(Belegung[Auslagerung]&gt;=$H437))</f>
        <v>0</v>
      </c>
      <c r="O437" s="9">
        <f>SUMPRODUCT(Belegung[Flächenbedarf]*(O$1=Belegung[Komponente])*($H437&gt;=Belegung[Einlagerung])*(Belegung[Auslagerung]&gt;=$H437))</f>
        <v>0</v>
      </c>
      <c r="P437" s="11">
        <f t="shared" si="14"/>
        <v>0</v>
      </c>
    </row>
    <row r="438" spans="8:16" x14ac:dyDescent="0.2">
      <c r="H438" s="13">
        <f t="shared" si="15"/>
        <v>42866</v>
      </c>
      <c r="I438" s="9">
        <f>SUMPRODUCT(Belegung[Flächenbedarf]*(I$1=Belegung[Komponente])*($H438&gt;=Belegung[Einlagerung])*(Belegung[Auslagerung]&gt;=$H438))</f>
        <v>0</v>
      </c>
      <c r="J438" s="9">
        <f>SUMPRODUCT(Belegung[Flächenbedarf]*(J$1=Belegung[Komponente])*($H438&gt;=Belegung[Einlagerung])*(Belegung[Auslagerung]&gt;=$H438))</f>
        <v>0</v>
      </c>
      <c r="K438" s="9">
        <f>SUMPRODUCT(Belegung[Flächenbedarf]*(K$1=Belegung[Komponente])*($H438&gt;=Belegung[Einlagerung])*(Belegung[Auslagerung]&gt;=$H438))</f>
        <v>0</v>
      </c>
      <c r="L438" s="9">
        <f>SUMPRODUCT(Belegung[Flächenbedarf]*(L$1=Belegung[Komponente])*($H438&gt;=Belegung[Einlagerung])*(Belegung[Auslagerung]&gt;=$H438))</f>
        <v>0</v>
      </c>
      <c r="M438" s="9">
        <f>SUMPRODUCT(Belegung[Flächenbedarf]*(M$1=Belegung[Komponente])*($H438&gt;=Belegung[Einlagerung])*(Belegung[Auslagerung]&gt;=$H438))</f>
        <v>0</v>
      </c>
      <c r="N438" s="9">
        <f>SUMPRODUCT(Belegung[Flächenbedarf]*(N$1=Belegung[Komponente])*($H438&gt;=Belegung[Einlagerung])*(Belegung[Auslagerung]&gt;=$H438))</f>
        <v>0</v>
      </c>
      <c r="O438" s="9">
        <f>SUMPRODUCT(Belegung[Flächenbedarf]*(O$1=Belegung[Komponente])*($H438&gt;=Belegung[Einlagerung])*(Belegung[Auslagerung]&gt;=$H438))</f>
        <v>0</v>
      </c>
      <c r="P438" s="11">
        <f t="shared" si="14"/>
        <v>0</v>
      </c>
    </row>
    <row r="439" spans="8:16" x14ac:dyDescent="0.2">
      <c r="H439" s="13">
        <f t="shared" si="15"/>
        <v>42867</v>
      </c>
      <c r="I439" s="9">
        <f>SUMPRODUCT(Belegung[Flächenbedarf]*(I$1=Belegung[Komponente])*($H439&gt;=Belegung[Einlagerung])*(Belegung[Auslagerung]&gt;=$H439))</f>
        <v>0</v>
      </c>
      <c r="J439" s="9">
        <f>SUMPRODUCT(Belegung[Flächenbedarf]*(J$1=Belegung[Komponente])*($H439&gt;=Belegung[Einlagerung])*(Belegung[Auslagerung]&gt;=$H439))</f>
        <v>0</v>
      </c>
      <c r="K439" s="9">
        <f>SUMPRODUCT(Belegung[Flächenbedarf]*(K$1=Belegung[Komponente])*($H439&gt;=Belegung[Einlagerung])*(Belegung[Auslagerung]&gt;=$H439))</f>
        <v>0</v>
      </c>
      <c r="L439" s="9">
        <f>SUMPRODUCT(Belegung[Flächenbedarf]*(L$1=Belegung[Komponente])*($H439&gt;=Belegung[Einlagerung])*(Belegung[Auslagerung]&gt;=$H439))</f>
        <v>0</v>
      </c>
      <c r="M439" s="9">
        <f>SUMPRODUCT(Belegung[Flächenbedarf]*(M$1=Belegung[Komponente])*($H439&gt;=Belegung[Einlagerung])*(Belegung[Auslagerung]&gt;=$H439))</f>
        <v>0</v>
      </c>
      <c r="N439" s="9">
        <f>SUMPRODUCT(Belegung[Flächenbedarf]*(N$1=Belegung[Komponente])*($H439&gt;=Belegung[Einlagerung])*(Belegung[Auslagerung]&gt;=$H439))</f>
        <v>0</v>
      </c>
      <c r="O439" s="9">
        <f>SUMPRODUCT(Belegung[Flächenbedarf]*(O$1=Belegung[Komponente])*($H439&gt;=Belegung[Einlagerung])*(Belegung[Auslagerung]&gt;=$H439))</f>
        <v>0</v>
      </c>
      <c r="P439" s="11">
        <f t="shared" si="14"/>
        <v>0</v>
      </c>
    </row>
    <row r="440" spans="8:16" x14ac:dyDescent="0.2">
      <c r="H440" s="13">
        <f t="shared" si="15"/>
        <v>42868</v>
      </c>
      <c r="I440" s="9">
        <f>SUMPRODUCT(Belegung[Flächenbedarf]*(I$1=Belegung[Komponente])*($H440&gt;=Belegung[Einlagerung])*(Belegung[Auslagerung]&gt;=$H440))</f>
        <v>0</v>
      </c>
      <c r="J440" s="9">
        <f>SUMPRODUCT(Belegung[Flächenbedarf]*(J$1=Belegung[Komponente])*($H440&gt;=Belegung[Einlagerung])*(Belegung[Auslagerung]&gt;=$H440))</f>
        <v>0</v>
      </c>
      <c r="K440" s="9">
        <f>SUMPRODUCT(Belegung[Flächenbedarf]*(K$1=Belegung[Komponente])*($H440&gt;=Belegung[Einlagerung])*(Belegung[Auslagerung]&gt;=$H440))</f>
        <v>0</v>
      </c>
      <c r="L440" s="9">
        <f>SUMPRODUCT(Belegung[Flächenbedarf]*(L$1=Belegung[Komponente])*($H440&gt;=Belegung[Einlagerung])*(Belegung[Auslagerung]&gt;=$H440))</f>
        <v>0</v>
      </c>
      <c r="M440" s="9">
        <f>SUMPRODUCT(Belegung[Flächenbedarf]*(M$1=Belegung[Komponente])*($H440&gt;=Belegung[Einlagerung])*(Belegung[Auslagerung]&gt;=$H440))</f>
        <v>0</v>
      </c>
      <c r="N440" s="9">
        <f>SUMPRODUCT(Belegung[Flächenbedarf]*(N$1=Belegung[Komponente])*($H440&gt;=Belegung[Einlagerung])*(Belegung[Auslagerung]&gt;=$H440))</f>
        <v>0</v>
      </c>
      <c r="O440" s="9">
        <f>SUMPRODUCT(Belegung[Flächenbedarf]*(O$1=Belegung[Komponente])*($H440&gt;=Belegung[Einlagerung])*(Belegung[Auslagerung]&gt;=$H440))</f>
        <v>0</v>
      </c>
      <c r="P440" s="11">
        <f t="shared" si="14"/>
        <v>0</v>
      </c>
    </row>
    <row r="441" spans="8:16" x14ac:dyDescent="0.2">
      <c r="H441" s="13">
        <f t="shared" si="15"/>
        <v>42869</v>
      </c>
      <c r="I441" s="9">
        <f>SUMPRODUCT(Belegung[Flächenbedarf]*(I$1=Belegung[Komponente])*($H441&gt;=Belegung[Einlagerung])*(Belegung[Auslagerung]&gt;=$H441))</f>
        <v>0</v>
      </c>
      <c r="J441" s="9">
        <f>SUMPRODUCT(Belegung[Flächenbedarf]*(J$1=Belegung[Komponente])*($H441&gt;=Belegung[Einlagerung])*(Belegung[Auslagerung]&gt;=$H441))</f>
        <v>0</v>
      </c>
      <c r="K441" s="9">
        <f>SUMPRODUCT(Belegung[Flächenbedarf]*(K$1=Belegung[Komponente])*($H441&gt;=Belegung[Einlagerung])*(Belegung[Auslagerung]&gt;=$H441))</f>
        <v>0</v>
      </c>
      <c r="L441" s="9">
        <f>SUMPRODUCT(Belegung[Flächenbedarf]*(L$1=Belegung[Komponente])*($H441&gt;=Belegung[Einlagerung])*(Belegung[Auslagerung]&gt;=$H441))</f>
        <v>0</v>
      </c>
      <c r="M441" s="9">
        <f>SUMPRODUCT(Belegung[Flächenbedarf]*(M$1=Belegung[Komponente])*($H441&gt;=Belegung[Einlagerung])*(Belegung[Auslagerung]&gt;=$H441))</f>
        <v>0</v>
      </c>
      <c r="N441" s="9">
        <f>SUMPRODUCT(Belegung[Flächenbedarf]*(N$1=Belegung[Komponente])*($H441&gt;=Belegung[Einlagerung])*(Belegung[Auslagerung]&gt;=$H441))</f>
        <v>0</v>
      </c>
      <c r="O441" s="9">
        <f>SUMPRODUCT(Belegung[Flächenbedarf]*(O$1=Belegung[Komponente])*($H441&gt;=Belegung[Einlagerung])*(Belegung[Auslagerung]&gt;=$H441))</f>
        <v>0</v>
      </c>
      <c r="P441" s="11">
        <f t="shared" si="14"/>
        <v>0</v>
      </c>
    </row>
    <row r="442" spans="8:16" x14ac:dyDescent="0.2">
      <c r="H442" s="13">
        <f t="shared" si="15"/>
        <v>42870</v>
      </c>
      <c r="I442" s="9">
        <f>SUMPRODUCT(Belegung[Flächenbedarf]*(I$1=Belegung[Komponente])*($H442&gt;=Belegung[Einlagerung])*(Belegung[Auslagerung]&gt;=$H442))</f>
        <v>0</v>
      </c>
      <c r="J442" s="9">
        <f>SUMPRODUCT(Belegung[Flächenbedarf]*(J$1=Belegung[Komponente])*($H442&gt;=Belegung[Einlagerung])*(Belegung[Auslagerung]&gt;=$H442))</f>
        <v>0</v>
      </c>
      <c r="K442" s="9">
        <f>SUMPRODUCT(Belegung[Flächenbedarf]*(K$1=Belegung[Komponente])*($H442&gt;=Belegung[Einlagerung])*(Belegung[Auslagerung]&gt;=$H442))</f>
        <v>0</v>
      </c>
      <c r="L442" s="9">
        <f>SUMPRODUCT(Belegung[Flächenbedarf]*(L$1=Belegung[Komponente])*($H442&gt;=Belegung[Einlagerung])*(Belegung[Auslagerung]&gt;=$H442))</f>
        <v>0</v>
      </c>
      <c r="M442" s="9">
        <f>SUMPRODUCT(Belegung[Flächenbedarf]*(M$1=Belegung[Komponente])*($H442&gt;=Belegung[Einlagerung])*(Belegung[Auslagerung]&gt;=$H442))</f>
        <v>0</v>
      </c>
      <c r="N442" s="9">
        <f>SUMPRODUCT(Belegung[Flächenbedarf]*(N$1=Belegung[Komponente])*($H442&gt;=Belegung[Einlagerung])*(Belegung[Auslagerung]&gt;=$H442))</f>
        <v>0</v>
      </c>
      <c r="O442" s="9">
        <f>SUMPRODUCT(Belegung[Flächenbedarf]*(O$1=Belegung[Komponente])*($H442&gt;=Belegung[Einlagerung])*(Belegung[Auslagerung]&gt;=$H442))</f>
        <v>0</v>
      </c>
      <c r="P442" s="11">
        <f t="shared" si="14"/>
        <v>0</v>
      </c>
    </row>
    <row r="443" spans="8:16" x14ac:dyDescent="0.2">
      <c r="H443" s="13">
        <f t="shared" si="15"/>
        <v>42871</v>
      </c>
      <c r="I443" s="9">
        <f>SUMPRODUCT(Belegung[Flächenbedarf]*(I$1=Belegung[Komponente])*($H443&gt;=Belegung[Einlagerung])*(Belegung[Auslagerung]&gt;=$H443))</f>
        <v>0</v>
      </c>
      <c r="J443" s="9">
        <f>SUMPRODUCT(Belegung[Flächenbedarf]*(J$1=Belegung[Komponente])*($H443&gt;=Belegung[Einlagerung])*(Belegung[Auslagerung]&gt;=$H443))</f>
        <v>0</v>
      </c>
      <c r="K443" s="9">
        <f>SUMPRODUCT(Belegung[Flächenbedarf]*(K$1=Belegung[Komponente])*($H443&gt;=Belegung[Einlagerung])*(Belegung[Auslagerung]&gt;=$H443))</f>
        <v>0</v>
      </c>
      <c r="L443" s="9">
        <f>SUMPRODUCT(Belegung[Flächenbedarf]*(L$1=Belegung[Komponente])*($H443&gt;=Belegung[Einlagerung])*(Belegung[Auslagerung]&gt;=$H443))</f>
        <v>0</v>
      </c>
      <c r="M443" s="9">
        <f>SUMPRODUCT(Belegung[Flächenbedarf]*(M$1=Belegung[Komponente])*($H443&gt;=Belegung[Einlagerung])*(Belegung[Auslagerung]&gt;=$H443))</f>
        <v>0</v>
      </c>
      <c r="N443" s="9">
        <f>SUMPRODUCT(Belegung[Flächenbedarf]*(N$1=Belegung[Komponente])*($H443&gt;=Belegung[Einlagerung])*(Belegung[Auslagerung]&gt;=$H443))</f>
        <v>0</v>
      </c>
      <c r="O443" s="9">
        <f>SUMPRODUCT(Belegung[Flächenbedarf]*(O$1=Belegung[Komponente])*($H443&gt;=Belegung[Einlagerung])*(Belegung[Auslagerung]&gt;=$H443))</f>
        <v>0</v>
      </c>
      <c r="P443" s="11">
        <f t="shared" si="14"/>
        <v>0</v>
      </c>
    </row>
    <row r="444" spans="8:16" x14ac:dyDescent="0.2">
      <c r="H444" s="13">
        <f t="shared" si="15"/>
        <v>42872</v>
      </c>
      <c r="I444" s="9">
        <f>SUMPRODUCT(Belegung[Flächenbedarf]*(I$1=Belegung[Komponente])*($H444&gt;=Belegung[Einlagerung])*(Belegung[Auslagerung]&gt;=$H444))</f>
        <v>0</v>
      </c>
      <c r="J444" s="9">
        <f>SUMPRODUCT(Belegung[Flächenbedarf]*(J$1=Belegung[Komponente])*($H444&gt;=Belegung[Einlagerung])*(Belegung[Auslagerung]&gt;=$H444))</f>
        <v>0</v>
      </c>
      <c r="K444" s="9">
        <f>SUMPRODUCT(Belegung[Flächenbedarf]*(K$1=Belegung[Komponente])*($H444&gt;=Belegung[Einlagerung])*(Belegung[Auslagerung]&gt;=$H444))</f>
        <v>0</v>
      </c>
      <c r="L444" s="9">
        <f>SUMPRODUCT(Belegung[Flächenbedarf]*(L$1=Belegung[Komponente])*($H444&gt;=Belegung[Einlagerung])*(Belegung[Auslagerung]&gt;=$H444))</f>
        <v>0</v>
      </c>
      <c r="M444" s="9">
        <f>SUMPRODUCT(Belegung[Flächenbedarf]*(M$1=Belegung[Komponente])*($H444&gt;=Belegung[Einlagerung])*(Belegung[Auslagerung]&gt;=$H444))</f>
        <v>0</v>
      </c>
      <c r="N444" s="9">
        <f>SUMPRODUCT(Belegung[Flächenbedarf]*(N$1=Belegung[Komponente])*($H444&gt;=Belegung[Einlagerung])*(Belegung[Auslagerung]&gt;=$H444))</f>
        <v>0</v>
      </c>
      <c r="O444" s="9">
        <f>SUMPRODUCT(Belegung[Flächenbedarf]*(O$1=Belegung[Komponente])*($H444&gt;=Belegung[Einlagerung])*(Belegung[Auslagerung]&gt;=$H444))</f>
        <v>0</v>
      </c>
      <c r="P444" s="11">
        <f t="shared" si="14"/>
        <v>0</v>
      </c>
    </row>
    <row r="445" spans="8:16" x14ac:dyDescent="0.2">
      <c r="H445" s="13">
        <f t="shared" si="15"/>
        <v>42873</v>
      </c>
      <c r="I445" s="9">
        <f>SUMPRODUCT(Belegung[Flächenbedarf]*(I$1=Belegung[Komponente])*($H445&gt;=Belegung[Einlagerung])*(Belegung[Auslagerung]&gt;=$H445))</f>
        <v>0</v>
      </c>
      <c r="J445" s="9">
        <f>SUMPRODUCT(Belegung[Flächenbedarf]*(J$1=Belegung[Komponente])*($H445&gt;=Belegung[Einlagerung])*(Belegung[Auslagerung]&gt;=$H445))</f>
        <v>0</v>
      </c>
      <c r="K445" s="9">
        <f>SUMPRODUCT(Belegung[Flächenbedarf]*(K$1=Belegung[Komponente])*($H445&gt;=Belegung[Einlagerung])*(Belegung[Auslagerung]&gt;=$H445))</f>
        <v>0</v>
      </c>
      <c r="L445" s="9">
        <f>SUMPRODUCT(Belegung[Flächenbedarf]*(L$1=Belegung[Komponente])*($H445&gt;=Belegung[Einlagerung])*(Belegung[Auslagerung]&gt;=$H445))</f>
        <v>0</v>
      </c>
      <c r="M445" s="9">
        <f>SUMPRODUCT(Belegung[Flächenbedarf]*(M$1=Belegung[Komponente])*($H445&gt;=Belegung[Einlagerung])*(Belegung[Auslagerung]&gt;=$H445))</f>
        <v>0</v>
      </c>
      <c r="N445" s="9">
        <f>SUMPRODUCT(Belegung[Flächenbedarf]*(N$1=Belegung[Komponente])*($H445&gt;=Belegung[Einlagerung])*(Belegung[Auslagerung]&gt;=$H445))</f>
        <v>0</v>
      </c>
      <c r="O445" s="9">
        <f>SUMPRODUCT(Belegung[Flächenbedarf]*(O$1=Belegung[Komponente])*($H445&gt;=Belegung[Einlagerung])*(Belegung[Auslagerung]&gt;=$H445))</f>
        <v>0</v>
      </c>
      <c r="P445" s="11">
        <f t="shared" si="14"/>
        <v>0</v>
      </c>
    </row>
    <row r="446" spans="8:16" x14ac:dyDescent="0.2">
      <c r="H446" s="13">
        <f t="shared" si="15"/>
        <v>42874</v>
      </c>
      <c r="I446" s="9">
        <f>SUMPRODUCT(Belegung[Flächenbedarf]*(I$1=Belegung[Komponente])*($H446&gt;=Belegung[Einlagerung])*(Belegung[Auslagerung]&gt;=$H446))</f>
        <v>0</v>
      </c>
      <c r="J446" s="9">
        <f>SUMPRODUCT(Belegung[Flächenbedarf]*(J$1=Belegung[Komponente])*($H446&gt;=Belegung[Einlagerung])*(Belegung[Auslagerung]&gt;=$H446))</f>
        <v>0</v>
      </c>
      <c r="K446" s="9">
        <f>SUMPRODUCT(Belegung[Flächenbedarf]*(K$1=Belegung[Komponente])*($H446&gt;=Belegung[Einlagerung])*(Belegung[Auslagerung]&gt;=$H446))</f>
        <v>0</v>
      </c>
      <c r="L446" s="9">
        <f>SUMPRODUCT(Belegung[Flächenbedarf]*(L$1=Belegung[Komponente])*($H446&gt;=Belegung[Einlagerung])*(Belegung[Auslagerung]&gt;=$H446))</f>
        <v>0</v>
      </c>
      <c r="M446" s="9">
        <f>SUMPRODUCT(Belegung[Flächenbedarf]*(M$1=Belegung[Komponente])*($H446&gt;=Belegung[Einlagerung])*(Belegung[Auslagerung]&gt;=$H446))</f>
        <v>0</v>
      </c>
      <c r="N446" s="9">
        <f>SUMPRODUCT(Belegung[Flächenbedarf]*(N$1=Belegung[Komponente])*($H446&gt;=Belegung[Einlagerung])*(Belegung[Auslagerung]&gt;=$H446))</f>
        <v>0</v>
      </c>
      <c r="O446" s="9">
        <f>SUMPRODUCT(Belegung[Flächenbedarf]*(O$1=Belegung[Komponente])*($H446&gt;=Belegung[Einlagerung])*(Belegung[Auslagerung]&gt;=$H446))</f>
        <v>0</v>
      </c>
      <c r="P446" s="11">
        <f t="shared" si="14"/>
        <v>0</v>
      </c>
    </row>
    <row r="447" spans="8:16" x14ac:dyDescent="0.2">
      <c r="H447" s="13">
        <f t="shared" si="15"/>
        <v>42875</v>
      </c>
      <c r="I447" s="9">
        <f>SUMPRODUCT(Belegung[Flächenbedarf]*(I$1=Belegung[Komponente])*($H447&gt;=Belegung[Einlagerung])*(Belegung[Auslagerung]&gt;=$H447))</f>
        <v>0</v>
      </c>
      <c r="J447" s="9">
        <f>SUMPRODUCT(Belegung[Flächenbedarf]*(J$1=Belegung[Komponente])*($H447&gt;=Belegung[Einlagerung])*(Belegung[Auslagerung]&gt;=$H447))</f>
        <v>0</v>
      </c>
      <c r="K447" s="9">
        <f>SUMPRODUCT(Belegung[Flächenbedarf]*(K$1=Belegung[Komponente])*($H447&gt;=Belegung[Einlagerung])*(Belegung[Auslagerung]&gt;=$H447))</f>
        <v>0</v>
      </c>
      <c r="L447" s="9">
        <f>SUMPRODUCT(Belegung[Flächenbedarf]*(L$1=Belegung[Komponente])*($H447&gt;=Belegung[Einlagerung])*(Belegung[Auslagerung]&gt;=$H447))</f>
        <v>0</v>
      </c>
      <c r="M447" s="9">
        <f>SUMPRODUCT(Belegung[Flächenbedarf]*(M$1=Belegung[Komponente])*($H447&gt;=Belegung[Einlagerung])*(Belegung[Auslagerung]&gt;=$H447))</f>
        <v>0</v>
      </c>
      <c r="N447" s="9">
        <f>SUMPRODUCT(Belegung[Flächenbedarf]*(N$1=Belegung[Komponente])*($H447&gt;=Belegung[Einlagerung])*(Belegung[Auslagerung]&gt;=$H447))</f>
        <v>0</v>
      </c>
      <c r="O447" s="9">
        <f>SUMPRODUCT(Belegung[Flächenbedarf]*(O$1=Belegung[Komponente])*($H447&gt;=Belegung[Einlagerung])*(Belegung[Auslagerung]&gt;=$H447))</f>
        <v>0</v>
      </c>
      <c r="P447" s="11">
        <f t="shared" si="14"/>
        <v>0</v>
      </c>
    </row>
  </sheetData>
  <pageMargins left="0.7" right="0.7" top="0.78740157499999996" bottom="0.78740157499999996" header="0.3" footer="0.3"/>
  <pageSetup paperSize="9"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5"/>
  <sheetViews>
    <sheetView workbookViewId="0">
      <selection activeCell="B28" sqref="B28"/>
    </sheetView>
  </sheetViews>
  <sheetFormatPr baseColWidth="10" defaultRowHeight="12.75" x14ac:dyDescent="0.2"/>
  <sheetData>
    <row r="1" spans="1:1" x14ac:dyDescent="0.2">
      <c r="A1" s="16" t="s">
        <v>11</v>
      </c>
    </row>
    <row r="2" spans="1:1" x14ac:dyDescent="0.2">
      <c r="A2" s="15"/>
    </row>
    <row r="3" spans="1:1" x14ac:dyDescent="0.2">
      <c r="A3" s="16" t="s">
        <v>12</v>
      </c>
    </row>
    <row r="4" spans="1:1" x14ac:dyDescent="0.2">
      <c r="A4" s="15"/>
    </row>
    <row r="5" spans="1:1" x14ac:dyDescent="0.2">
      <c r="A5" s="16" t="s">
        <v>21</v>
      </c>
    </row>
    <row r="6" spans="1:1" x14ac:dyDescent="0.2">
      <c r="A6" s="15"/>
    </row>
    <row r="7" spans="1:1" x14ac:dyDescent="0.2">
      <c r="A7" s="16" t="s">
        <v>13</v>
      </c>
    </row>
    <row r="8" spans="1:1" x14ac:dyDescent="0.2">
      <c r="A8" s="16" t="s">
        <v>14</v>
      </c>
    </row>
    <row r="9" spans="1:1" x14ac:dyDescent="0.2">
      <c r="A9" s="16" t="s">
        <v>15</v>
      </c>
    </row>
    <row r="10" spans="1:1" x14ac:dyDescent="0.2">
      <c r="A10" s="16" t="s">
        <v>16</v>
      </c>
    </row>
    <row r="11" spans="1:1" x14ac:dyDescent="0.2">
      <c r="A11" s="15"/>
    </row>
    <row r="12" spans="1:1" x14ac:dyDescent="0.2">
      <c r="A12" s="16" t="s">
        <v>17</v>
      </c>
    </row>
    <row r="13" spans="1:1" x14ac:dyDescent="0.2">
      <c r="A13" s="16" t="s">
        <v>18</v>
      </c>
    </row>
    <row r="14" spans="1:1" x14ac:dyDescent="0.2">
      <c r="A14" s="16" t="s">
        <v>22</v>
      </c>
    </row>
    <row r="15" spans="1:1" x14ac:dyDescent="0.2">
      <c r="A15" s="16" t="s">
        <v>19</v>
      </c>
    </row>
    <row r="16" spans="1:1" x14ac:dyDescent="0.2">
      <c r="A16" s="15"/>
    </row>
    <row r="17" spans="1:1" x14ac:dyDescent="0.2">
      <c r="A17" s="16" t="s">
        <v>23</v>
      </c>
    </row>
    <row r="18" spans="1:1" x14ac:dyDescent="0.2">
      <c r="A18" s="16" t="s">
        <v>20</v>
      </c>
    </row>
    <row r="20" spans="1:1" x14ac:dyDescent="0.2">
      <c r="A20" s="16" t="s">
        <v>24</v>
      </c>
    </row>
    <row r="21" spans="1:1" x14ac:dyDescent="0.2">
      <c r="A21" s="16" t="s">
        <v>25</v>
      </c>
    </row>
    <row r="22" spans="1:1" x14ac:dyDescent="0.2">
      <c r="A22" s="16" t="s">
        <v>26</v>
      </c>
    </row>
    <row r="23" spans="1:1" x14ac:dyDescent="0.2">
      <c r="A23" s="15"/>
    </row>
    <row r="24" spans="1:1" x14ac:dyDescent="0.2">
      <c r="A24" s="16" t="s">
        <v>27</v>
      </c>
    </row>
    <row r="25" spans="1:1" x14ac:dyDescent="0.2">
      <c r="A25" s="16" t="s">
        <v>28</v>
      </c>
    </row>
  </sheetData>
  <hyperlinks>
    <hyperlink ref="A3" r:id="rId1" display="http://www.office-hilfe.com/support/"/>
    <hyperlink ref="A9" r:id="rId2" display="http://www.office-hilfe.com/support/"/>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Tabelle10</vt:lpstr>
      <vt:lpstr>Schreiben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2015-11-27T17:52:58Z</dcterms:created>
  <dcterms:modified xsi:type="dcterms:W3CDTF">2015-11-27T18:26:10Z</dcterms:modified>
</cp:coreProperties>
</file>