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ullmu\Desktop\"/>
    </mc:Choice>
  </mc:AlternateContent>
  <xr:revisionPtr revIDLastSave="0" documentId="13_ncr:1_{DCC4CA15-AAC9-49CB-A0BA-1902D8820240}" xr6:coauthVersionLast="47" xr6:coauthVersionMax="47" xr10:uidLastSave="{00000000-0000-0000-0000-000000000000}"/>
  <bookViews>
    <workbookView xWindow="-120" yWindow="-120" windowWidth="29040" windowHeight="15840" tabRatio="876" xr2:uid="{00000000-000D-0000-FFFF-FFFF00000000}"/>
  </bookViews>
  <sheets>
    <sheet name="Start" sheetId="26" r:id="rId1"/>
  </sheets>
  <definedNames>
    <definedName name="_xlnm._FilterDatabase" hidden="1">#REF!</definedName>
    <definedName name="_Namen">#REF!:INDEX(#REF!,COUNTA(#REF!))</definedName>
    <definedName name="_OEE">IFERROR(!A1048575*!A1048576,"")</definedName>
    <definedName name="_OEE_Anl">ROUND((IFERROR(!A1048562*VLOOKUP(!$A1048561,#REF!,2,0),0)+IFERROR(!A1048565*VLOOKUP(!$A1048564,#REF!,2,0),0)+IFERROR(!A1048568*VLOOKUP(!$A1048567,#REF!,2,0),0)+IFERROR(!A1048571*VLOOKUP(!$A1048570,#REF!,2,0),0)+IFERROR(!A1048574*VLOOKUP(!$A1048573,#REF!,2,0),0))/480,2)</definedName>
    <definedName name="_OEE_Ges">IF(!A1048570&lt;8,_OEE_HiW,(_OEE_HiW+SUM(INDEX(!1:1,COLUMN()-!A1048570+1):!XFD1))/480)</definedName>
    <definedName name="_OEE_Q">IFERROR((!A1048561-!A1048562)/!A1048561,1)*IFERROR((!A1048564-!A1048565)/!A1048564,1)*IFERROR((!A1048567-!A1048568)/!A1048567,1)*IFERROR((!A1048570-!A1048571)/!A1048570,1)*IFERROR((!A1048573-!A1048574)/!A1048573,1)*(SUMIF(!$A1048560:$A1048575,"Stück*",!A1048560:A1048575)&gt;0)</definedName>
    <definedName name="_Pruef_Fehl">(!A1-MAX(INDEX(!1:1,COLUMN()-!A$8):!XFD1)&gt;!A1048576-MAX(INDEX(!1048576:1048576,COLUMN()-!A$8):!XFD1048576))*(!A1&gt;0)+(!A1&lt;MAX(INDEX(!1:1,COLUMN()-!A$8):!XFD1))*(!A1048574=8)</definedName>
    <definedName name="_Pruef_IST">IFERROR(LOOKUP(999,INDEX(!1:1,LOOKUP(9,1/(!$A$8:A$8=1),COLUMN(!$8:$8))):!XFD1),0)</definedName>
    <definedName name="_Soll">IFERROR(HLOOKUP(Start!A$8,#REF!,MATCH(Start!$A1,#REF!,0),0),0)</definedName>
    <definedName name="_Still_Min">-(ROUND(60-IFERROR((!A1048563-MAX(INDEX(!1048563:1048563,COLUMN()-!A1048561):!XFD1048563)*(!A1048563&gt;0))*VLOOKUP(!$A1048562,#REF!,2,0),0)-IFERROR((!A1048566-MAX(INDEX(!1048566:1048566,COLUMN()-!A1048561):!XFD1048566)*(!A1048566&gt;0))*VLOOKUP(!$A1048565,#REF!,2,0),0)-IFERROR((!A1048569-MAX(INDEX(!1048569:1048569,COLUMN()-!A1048561):'Start'!XFD1048569)*(Start!A1048569&gt;0))*VLOOKUP(Start!$A1048568,#REF!,2,0),0)-IFERROR((Start!A1048572-MAX(INDEX(Start!1048572:1048572,COLUMN()-Start!A1048561):'Start'!XFD1048572)*(!A1048572&gt;0))*VLOOKUP(!$A1048571,#REF!,2,0),0)-IFERROR((!A1048575-MAX(INDEX(!1048575:1048575,COLUMN()-!A1048561):!XFD1048575)*(!A1048575&gt;0))*VLOOKUP(!$A1048574,#REF!,2,0),0),0))</definedName>
    <definedName name="_StoerGr">#REF!:INDEX(#REF!,COUNTIF(#REF!,"?*"))</definedName>
    <definedName name="_StoerZ">SUM(SUMIF(INDEX(Start!$A:$J,31+TRUNC((COLUMN()-2)/3,)*35,3+MOD(COLUMN()-2,3)*9):INDEX(Start!$A:$J,38+TRUNC((COLUMN()-2)/3,)*35,3+MOD(COLUMN()-2,3)*9),!$A1,INDEX(Start!$A:$J,31+TRUNC((COLUMN()-2)/3,)*35,5+MOD(COLUMN()-2,3)*9):INDEX(Start!$A:$J,38+TRUNC((COLUMN()-2)/3,)*35,5+MOD(COLUMN()-2,3)*9))+(SUMIF( INDEX(Start!$A:$J,31+TRUNC((COLUMN()-2)/3,)*35,6+MOD(COLUMN()-2,3)*9):INDEX(Start!$A:$J,38+TRUNC((COLUMN()-2)/3,)*35,6+MOD(COLUMN()-2,3)*9),!$A1,INDEX(Start!$A:$J,31+TRUNC((COLUMN()-2)/3,)*35,9+MOD(COLUMN()-2,3)*9):INDEX(Start!$A:$J,38+TRUNC((COLUMN()-2)/3,)*35,9+MOD(COLUMN()-2,3)*9))))</definedName>
    <definedName name="_Teil_Typ">#REF!:INDEX(#REF!,COUNTA(#REF!))</definedName>
    <definedName name="_Zeit_Ausfall">-IFERROR(INDEX(Start!#REF!,ROW()-6-Start!$B1,TRUNC(((COLUMN()-2)/9))*9+2+Start!$B1)*(_Pruef_Name&gt;0),0)</definedName>
    <definedName name="_xlnm.Print_Area" localSheetId="0">Start!$A$1:$J$23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6" l="1"/>
  <c r="D21" i="26" l="1"/>
  <c r="E20" i="26"/>
  <c r="F20" i="26"/>
  <c r="G20" i="26"/>
  <c r="H20" i="26"/>
  <c r="I20" i="26"/>
  <c r="J20" i="26"/>
  <c r="D20" i="26"/>
  <c r="C20" i="26"/>
  <c r="F19" i="26"/>
  <c r="C19" i="26" l="1"/>
  <c r="J19" i="26"/>
  <c r="H19" i="26"/>
  <c r="F21" i="26"/>
  <c r="H21" i="26"/>
  <c r="G19" i="26"/>
  <c r="I19" i="26"/>
  <c r="E19" i="26"/>
  <c r="D19" i="2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Abfrage - alt_sms_mb (19)" description="Verbindung mit der Abfrage 'alt_sms_mb (19)' in der Arbeitsmappe." type="5" refreshedVersion="6" background="1" saveData="1">
    <dbPr connection="Provider=Microsoft.Mashup.OleDb.1;Data Source=$Workbook$;Location=&quot;alt_sms_mb (19)&quot;;Extended Properties=&quot;&quot;" command="SELECT * FROM [alt_sms_mb (19)]"/>
  </connection>
</connections>
</file>

<file path=xl/sharedStrings.xml><?xml version="1.0" encoding="utf-8"?>
<sst xmlns="http://schemas.openxmlformats.org/spreadsheetml/2006/main" count="29" uniqueCount="27">
  <si>
    <t>Spät</t>
  </si>
  <si>
    <t>Nacht</t>
  </si>
  <si>
    <t>Teiletyp</t>
  </si>
  <si>
    <t>Ausschuss</t>
  </si>
  <si>
    <t>Bauteil Mitarbeiter 1</t>
  </si>
  <si>
    <t>Stückzahl IST</t>
  </si>
  <si>
    <t>Performance Mitarbeiter 1</t>
  </si>
  <si>
    <t>Bauteil Mitarbeiter 2</t>
  </si>
  <si>
    <t>Performance Mitarbeiter 2</t>
  </si>
  <si>
    <t>Bauteil Mitarbeiter 3</t>
  </si>
  <si>
    <t>Performance Mitarbeiter 3</t>
  </si>
  <si>
    <t>Verfügbarkeit:</t>
  </si>
  <si>
    <t>MA1</t>
  </si>
  <si>
    <t>MA2</t>
  </si>
  <si>
    <t>MA3</t>
  </si>
  <si>
    <t>Bauteile pro Stunde:</t>
  </si>
  <si>
    <t>Gesamtauslastung pro Stunde in %:</t>
  </si>
  <si>
    <t>Schrott:</t>
  </si>
  <si>
    <t>Teile Pro Stunde</t>
  </si>
  <si>
    <t>Stunde 1</t>
  </si>
  <si>
    <t>Stunde 2</t>
  </si>
  <si>
    <t>Stunde 3</t>
  </si>
  <si>
    <t>Stunde 4</t>
  </si>
  <si>
    <t>Stunde 5</t>
  </si>
  <si>
    <t>Stunde 6</t>
  </si>
  <si>
    <t>Stunde 7</t>
  </si>
  <si>
    <t>Stunde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</si>
</sst>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&quot;KW  &quot;0"/>
    <numFmt numFmtId="166" formatCode="0&quot;.h&quot;"/>
    <numFmt numFmtId="167" formatCode="0;;"/>
    <numFmt numFmtId="168" formatCode="0%;;"/>
    <numFmt numFmtId="169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sz val="11"/>
      <color theme="0" tint="-0.14999847407452621"/>
      <name val="Arial"/>
      <family val="2"/>
    </font>
    <font>
      <b/>
      <sz val="11"/>
      <color theme="0" tint="-0.14999847407452621"/>
      <name val="Arial"/>
      <family val="2"/>
    </font>
    <font>
      <b/>
      <sz val="12"/>
      <color theme="1"/>
      <name val="Arial"/>
      <family val="2"/>
    </font>
    <font>
      <b/>
      <u/>
      <sz val="12"/>
      <color theme="0" tint="-0.14999847407452621"/>
      <name val="Arial"/>
      <family val="2"/>
    </font>
    <font>
      <sz val="12"/>
      <color theme="1"/>
      <name val="Arial"/>
      <family val="2"/>
    </font>
    <font>
      <b/>
      <sz val="36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9" fontId="10" fillId="0" borderId="0" applyFont="0" applyFill="0" applyBorder="0" applyAlignment="0" applyProtection="0"/>
    <xf numFmtId="0" fontId="10" fillId="0" borderId="0"/>
    <xf numFmtId="0" fontId="7" fillId="0" borderId="0"/>
    <xf numFmtId="0" fontId="6" fillId="0" borderId="0"/>
    <xf numFmtId="0" fontId="10" fillId="0" borderId="0"/>
    <xf numFmtId="0" fontId="18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83">
    <xf numFmtId="0" fontId="0" fillId="0" borderId="0" xfId="0"/>
    <xf numFmtId="0" fontId="17" fillId="0" borderId="3" xfId="2" applyNumberFormat="1" applyFont="1" applyFill="1" applyBorder="1" applyAlignment="1" applyProtection="1">
      <alignment horizontal="center" vertical="center"/>
      <protection hidden="1"/>
    </xf>
    <xf numFmtId="0" fontId="17" fillId="0" borderId="2" xfId="2" applyNumberFormat="1" applyFont="1" applyFill="1" applyBorder="1" applyAlignment="1" applyProtection="1">
      <alignment horizontal="center" vertical="center"/>
      <protection hidden="1"/>
    </xf>
    <xf numFmtId="167" fontId="26" fillId="0" borderId="5" xfId="2" applyNumberFormat="1" applyFont="1" applyFill="1" applyBorder="1" applyAlignment="1" applyProtection="1">
      <alignment horizontal="center" vertical="center"/>
    </xf>
    <xf numFmtId="167" fontId="26" fillId="0" borderId="7" xfId="2" applyNumberFormat="1" applyFont="1" applyFill="1" applyBorder="1" applyAlignment="1" applyProtection="1">
      <alignment horizontal="center" vertical="center"/>
    </xf>
    <xf numFmtId="167" fontId="18" fillId="0" borderId="5" xfId="2" applyNumberFormat="1" applyFont="1" applyFill="1" applyBorder="1" applyAlignment="1" applyProtection="1">
      <alignment horizontal="center" vertical="center"/>
    </xf>
    <xf numFmtId="0" fontId="17" fillId="0" borderId="10" xfId="2" applyNumberFormat="1" applyFont="1" applyFill="1" applyBorder="1" applyAlignment="1" applyProtection="1">
      <alignment horizontal="center" vertical="center"/>
      <protection hidden="1"/>
    </xf>
    <xf numFmtId="0" fontId="17" fillId="0" borderId="9" xfId="2" applyNumberFormat="1" applyFont="1" applyFill="1" applyBorder="1" applyAlignment="1" applyProtection="1">
      <alignment horizontal="center" vertical="center"/>
      <protection hidden="1"/>
    </xf>
    <xf numFmtId="0" fontId="16" fillId="0" borderId="5" xfId="2" applyFont="1" applyFill="1" applyBorder="1" applyAlignment="1" applyProtection="1">
      <alignment horizontal="right" vertical="center"/>
      <protection hidden="1"/>
    </xf>
    <xf numFmtId="0" fontId="16" fillId="0" borderId="7" xfId="2" applyFont="1" applyFill="1" applyBorder="1" applyAlignment="1" applyProtection="1">
      <alignment horizontal="right" vertical="center"/>
      <protection hidden="1"/>
    </xf>
    <xf numFmtId="0" fontId="3" fillId="0" borderId="0" xfId="9" applyAlignment="1" applyProtection="1">
      <alignment horizontal="center"/>
      <protection hidden="1"/>
    </xf>
    <xf numFmtId="0" fontId="2" fillId="3" borderId="0" xfId="9" applyFont="1" applyFill="1" applyAlignment="1" applyProtection="1">
      <alignment horizontal="center"/>
      <protection hidden="1"/>
    </xf>
    <xf numFmtId="0" fontId="27" fillId="0" borderId="4" xfId="2" applyFont="1" applyFill="1" applyBorder="1" applyAlignment="1">
      <alignment vertical="center" wrapText="1"/>
    </xf>
    <xf numFmtId="0" fontId="24" fillId="0" borderId="0" xfId="2" applyFont="1" applyFill="1" applyAlignment="1" applyProtection="1">
      <alignment horizontal="center" vertical="center"/>
      <protection hidden="1"/>
    </xf>
    <xf numFmtId="0" fontId="8" fillId="0" borderId="6" xfId="2" applyFont="1" applyFill="1" applyBorder="1" applyAlignment="1" applyProtection="1">
      <alignment horizontal="center" vertical="center"/>
      <protection hidden="1"/>
    </xf>
    <xf numFmtId="0" fontId="13" fillId="0" borderId="0" xfId="2" applyFont="1" applyFill="1" applyProtection="1">
      <protection hidden="1"/>
    </xf>
    <xf numFmtId="0" fontId="8" fillId="0" borderId="0" xfId="2" applyFont="1" applyFill="1" applyProtection="1">
      <protection hidden="1"/>
    </xf>
    <xf numFmtId="0" fontId="29" fillId="0" borderId="0" xfId="2" applyFont="1" applyFill="1" applyBorder="1" applyAlignment="1" applyProtection="1">
      <alignment horizontal="center" vertical="center"/>
      <protection hidden="1"/>
    </xf>
    <xf numFmtId="0" fontId="16" fillId="0" borderId="1" xfId="2" applyFont="1" applyFill="1" applyBorder="1" applyAlignment="1" applyProtection="1">
      <alignment horizontal="right" vertical="center"/>
      <protection hidden="1"/>
    </xf>
    <xf numFmtId="0" fontId="12" fillId="0" borderId="0" xfId="2" applyFont="1" applyFill="1" applyAlignment="1" applyProtection="1">
      <alignment horizontal="left" vertical="center" indent="1"/>
      <protection hidden="1"/>
    </xf>
    <xf numFmtId="0" fontId="16" fillId="0" borderId="0" xfId="2" applyFont="1" applyFill="1" applyProtection="1">
      <protection hidden="1"/>
    </xf>
    <xf numFmtId="0" fontId="8" fillId="0" borderId="0" xfId="2" applyFont="1" applyFill="1" applyAlignment="1" applyProtection="1">
      <alignment horizontal="left" vertical="center"/>
      <protection hidden="1"/>
    </xf>
    <xf numFmtId="0" fontId="14" fillId="0" borderId="0" xfId="2" applyFont="1" applyFill="1" applyAlignment="1" applyProtection="1">
      <alignment vertical="center"/>
      <protection hidden="1"/>
    </xf>
    <xf numFmtId="0" fontId="9" fillId="0" borderId="0" xfId="2" applyFont="1" applyFill="1" applyAlignment="1" applyProtection="1">
      <alignment vertical="center"/>
      <protection hidden="1"/>
    </xf>
    <xf numFmtId="0" fontId="21" fillId="0" borderId="0" xfId="2" applyFont="1" applyFill="1" applyAlignment="1" applyProtection="1">
      <alignment vertical="center"/>
      <protection hidden="1"/>
    </xf>
    <xf numFmtId="0" fontId="11" fillId="0" borderId="0" xfId="2" applyFont="1" applyFill="1" applyAlignment="1" applyProtection="1">
      <alignment vertical="center"/>
      <protection hidden="1"/>
    </xf>
    <xf numFmtId="0" fontId="25" fillId="0" borderId="1" xfId="2" applyFont="1" applyFill="1" applyBorder="1" applyAlignment="1" applyProtection="1">
      <alignment horizontal="center" vertical="center"/>
      <protection locked="0" hidden="1"/>
    </xf>
    <xf numFmtId="0" fontId="16" fillId="0" borderId="5" xfId="2" applyFont="1" applyFill="1" applyBorder="1" applyAlignment="1" applyProtection="1">
      <alignment horizontal="right" vertical="center"/>
    </xf>
    <xf numFmtId="168" fontId="12" fillId="0" borderId="8" xfId="2" applyNumberFormat="1" applyFont="1" applyFill="1" applyBorder="1" applyAlignment="1" applyProtection="1">
      <alignment horizontal="center" vertical="center"/>
      <protection hidden="1"/>
    </xf>
    <xf numFmtId="1" fontId="25" fillId="0" borderId="1" xfId="2" applyNumberFormat="1" applyFont="1" applyFill="1" applyBorder="1" applyAlignment="1" applyProtection="1">
      <alignment horizontal="center" vertical="center"/>
      <protection hidden="1"/>
    </xf>
    <xf numFmtId="0" fontId="20" fillId="0" borderId="0" xfId="2" applyFont="1" applyFill="1" applyAlignment="1" applyProtection="1">
      <alignment vertical="center"/>
      <protection hidden="1"/>
    </xf>
    <xf numFmtId="0" fontId="17" fillId="0" borderId="0" xfId="2" applyFont="1" applyFill="1" applyAlignment="1" applyProtection="1">
      <alignment vertical="center"/>
      <protection hidden="1"/>
    </xf>
    <xf numFmtId="0" fontId="13" fillId="0" borderId="0" xfId="2" applyFont="1" applyFill="1" applyAlignment="1" applyProtection="1">
      <alignment vertical="top" wrapText="1"/>
      <protection hidden="1"/>
    </xf>
    <xf numFmtId="0" fontId="13" fillId="0" borderId="0" xfId="2" applyFont="1" applyFill="1" applyAlignment="1" applyProtection="1">
      <alignment vertical="center" wrapText="1"/>
      <protection hidden="1"/>
    </xf>
    <xf numFmtId="0" fontId="8" fillId="0" borderId="0" xfId="2" applyFont="1" applyFill="1" applyAlignment="1" applyProtection="1">
      <alignment vertical="top" wrapText="1"/>
      <protection hidden="1"/>
    </xf>
    <xf numFmtId="0" fontId="21" fillId="0" borderId="0" xfId="2" applyFont="1" applyFill="1" applyAlignment="1" applyProtection="1">
      <alignment vertical="top" wrapText="1"/>
      <protection hidden="1"/>
    </xf>
    <xf numFmtId="0" fontId="21" fillId="0" borderId="0" xfId="2" applyFont="1" applyFill="1" applyAlignment="1" applyProtection="1">
      <alignment vertical="center" wrapText="1"/>
      <protection hidden="1"/>
    </xf>
    <xf numFmtId="0" fontId="11" fillId="0" borderId="0" xfId="2" applyFont="1" applyFill="1" applyAlignment="1" applyProtection="1">
      <alignment vertical="top" wrapText="1"/>
      <protection hidden="1"/>
    </xf>
    <xf numFmtId="0" fontId="16" fillId="0" borderId="5" xfId="2" applyNumberFormat="1" applyFont="1" applyFill="1" applyBorder="1" applyAlignment="1" applyProtection="1">
      <alignment horizontal="right" vertical="center"/>
      <protection hidden="1"/>
    </xf>
    <xf numFmtId="167" fontId="17" fillId="0" borderId="5" xfId="2" applyNumberFormat="1" applyFont="1" applyFill="1" applyBorder="1" applyAlignment="1" applyProtection="1">
      <alignment horizontal="center" vertical="center"/>
      <protection locked="0" hidden="1"/>
    </xf>
    <xf numFmtId="0" fontId="23" fillId="0" borderId="5" xfId="2" applyNumberFormat="1" applyFont="1" applyFill="1" applyBorder="1" applyAlignment="1" applyProtection="1">
      <alignment horizontal="center" vertical="center"/>
      <protection hidden="1"/>
    </xf>
    <xf numFmtId="9" fontId="23" fillId="0" borderId="5" xfId="1" applyFont="1" applyFill="1" applyBorder="1" applyAlignment="1" applyProtection="1">
      <alignment horizontal="center" vertical="center"/>
      <protection hidden="1"/>
    </xf>
    <xf numFmtId="9" fontId="23" fillId="0" borderId="3" xfId="1" applyFont="1" applyFill="1" applyBorder="1" applyAlignment="1" applyProtection="1">
      <alignment horizontal="center" vertical="center"/>
      <protection hidden="1"/>
    </xf>
    <xf numFmtId="0" fontId="25" fillId="0" borderId="0" xfId="2" applyFont="1" applyFill="1" applyBorder="1" applyAlignment="1" applyProtection="1">
      <alignment horizontal="center" vertical="center"/>
      <protection locked="0" hidden="1"/>
    </xf>
    <xf numFmtId="167" fontId="19" fillId="0" borderId="5" xfId="2" applyNumberFormat="1" applyFont="1" applyFill="1" applyBorder="1" applyAlignment="1" applyProtection="1">
      <alignment horizontal="center" vertical="center"/>
      <protection locked="0"/>
    </xf>
    <xf numFmtId="167" fontId="22" fillId="0" borderId="5" xfId="2" applyNumberFormat="1" applyFont="1" applyFill="1" applyBorder="1" applyAlignment="1" applyProtection="1">
      <alignment horizontal="center" vertical="center"/>
      <protection locked="0"/>
    </xf>
    <xf numFmtId="169" fontId="0" fillId="2" borderId="5" xfId="0" applyNumberFormat="1" applyFill="1" applyBorder="1" applyAlignment="1" applyProtection="1">
      <alignment horizontal="center" vertical="center"/>
      <protection hidden="1"/>
    </xf>
    <xf numFmtId="0" fontId="3" fillId="2" borderId="5" xfId="9" applyFill="1" applyBorder="1" applyAlignment="1" applyProtection="1">
      <alignment horizontal="center"/>
      <protection hidden="1"/>
    </xf>
    <xf numFmtId="0" fontId="10" fillId="2" borderId="5" xfId="9" applyFont="1" applyFill="1" applyBorder="1" applyAlignment="1" applyProtection="1">
      <alignment horizontal="center"/>
      <protection hidden="1"/>
    </xf>
    <xf numFmtId="0" fontId="1" fillId="2" borderId="5" xfId="9" applyFont="1" applyFill="1" applyBorder="1" applyAlignment="1" applyProtection="1">
      <alignment horizontal="center"/>
      <protection hidden="1"/>
    </xf>
    <xf numFmtId="49" fontId="16" fillId="4" borderId="5" xfId="2" applyNumberFormat="1" applyFont="1" applyFill="1" applyBorder="1" applyAlignment="1" applyProtection="1">
      <alignment horizontal="right" vertical="center"/>
      <protection hidden="1"/>
    </xf>
    <xf numFmtId="1" fontId="25" fillId="4" borderId="1" xfId="2" applyNumberFormat="1" applyFont="1" applyFill="1" applyBorder="1" applyAlignment="1" applyProtection="1">
      <alignment horizontal="center" vertical="center"/>
      <protection hidden="1"/>
    </xf>
    <xf numFmtId="0" fontId="16" fillId="5" borderId="5" xfId="2" applyFont="1" applyFill="1" applyBorder="1" applyAlignment="1" applyProtection="1">
      <alignment horizontal="right" vertical="center"/>
      <protection hidden="1"/>
    </xf>
    <xf numFmtId="0" fontId="25" fillId="5" borderId="1" xfId="2" applyFont="1" applyFill="1" applyBorder="1" applyAlignment="1" applyProtection="1">
      <alignment horizontal="center" vertical="center"/>
      <protection locked="0" hidden="1"/>
    </xf>
    <xf numFmtId="167" fontId="8" fillId="5" borderId="5" xfId="2" applyNumberFormat="1" applyFont="1" applyFill="1" applyBorder="1" applyAlignment="1" applyProtection="1">
      <alignment horizontal="center" vertical="center"/>
      <protection locked="0" hidden="1"/>
    </xf>
    <xf numFmtId="167" fontId="9" fillId="5" borderId="5" xfId="2" applyNumberFormat="1" applyFont="1" applyFill="1" applyBorder="1" applyAlignment="1" applyProtection="1">
      <alignment horizontal="center" vertical="center"/>
      <protection locked="0" hidden="1"/>
    </xf>
    <xf numFmtId="0" fontId="16" fillId="6" borderId="5" xfId="2" applyFont="1" applyFill="1" applyBorder="1" applyAlignment="1" applyProtection="1">
      <alignment horizontal="right" vertical="center"/>
    </xf>
    <xf numFmtId="0" fontId="25" fillId="6" borderId="1" xfId="2" applyFont="1" applyFill="1" applyBorder="1" applyAlignment="1" applyProtection="1">
      <alignment horizontal="center" vertical="center"/>
      <protection locked="0" hidden="1"/>
    </xf>
    <xf numFmtId="168" fontId="12" fillId="6" borderId="8" xfId="2" applyNumberFormat="1" applyFont="1" applyFill="1" applyBorder="1" applyAlignment="1" applyProtection="1">
      <alignment horizontal="center" vertical="center"/>
      <protection hidden="1"/>
    </xf>
    <xf numFmtId="167" fontId="17" fillId="4" borderId="8" xfId="2" applyNumberFormat="1" applyFont="1" applyFill="1" applyBorder="1" applyAlignment="1" applyProtection="1">
      <alignment horizontal="center" vertical="center"/>
      <protection locked="0" hidden="1"/>
    </xf>
    <xf numFmtId="0" fontId="9" fillId="0" borderId="0" xfId="2" applyFont="1" applyFill="1" applyBorder="1" applyAlignment="1" applyProtection="1">
      <alignment horizontal="center" vertical="center"/>
      <protection hidden="1"/>
    </xf>
    <xf numFmtId="0" fontId="16" fillId="0" borderId="0" xfId="2" applyFont="1" applyFill="1" applyBorder="1" applyAlignment="1" applyProtection="1">
      <alignment horizontal="right" vertical="center"/>
      <protection hidden="1"/>
    </xf>
    <xf numFmtId="0" fontId="24" fillId="0" borderId="0" xfId="2" applyFont="1" applyFill="1" applyBorder="1" applyAlignment="1" applyProtection="1">
      <alignment horizontal="center" vertical="center"/>
      <protection hidden="1"/>
    </xf>
    <xf numFmtId="0" fontId="13" fillId="0" borderId="0" xfId="2" applyFont="1" applyFill="1" applyBorder="1" applyProtection="1">
      <protection hidden="1"/>
    </xf>
    <xf numFmtId="0" fontId="8" fillId="0" borderId="0" xfId="2" applyFont="1" applyFill="1" applyBorder="1" applyProtection="1">
      <protection hidden="1"/>
    </xf>
    <xf numFmtId="164" fontId="9" fillId="0" borderId="0" xfId="2" applyNumberFormat="1" applyFont="1" applyFill="1" applyBorder="1" applyAlignment="1" applyProtection="1">
      <alignment horizontal="center" vertical="center"/>
      <protection hidden="1"/>
    </xf>
    <xf numFmtId="165" fontId="9" fillId="0" borderId="0" xfId="2" applyNumberFormat="1" applyFont="1" applyFill="1" applyBorder="1" applyAlignment="1" applyProtection="1">
      <alignment horizontal="left" vertical="center"/>
      <protection hidden="1"/>
    </xf>
    <xf numFmtId="165" fontId="9" fillId="0" borderId="0" xfId="2" applyNumberFormat="1" applyFont="1" applyFill="1" applyBorder="1" applyAlignment="1" applyProtection="1">
      <alignment vertical="center"/>
      <protection hidden="1"/>
    </xf>
    <xf numFmtId="0" fontId="25" fillId="0" borderId="0" xfId="2" applyFont="1" applyFill="1" applyBorder="1" applyAlignment="1" applyProtection="1">
      <alignment horizontal="center" vertical="center"/>
      <protection hidden="1"/>
    </xf>
    <xf numFmtId="49" fontId="9" fillId="0" borderId="0" xfId="2" applyNumberFormat="1" applyFont="1" applyFill="1" applyBorder="1" applyAlignment="1" applyProtection="1">
      <alignment horizontal="center" vertical="center"/>
      <protection hidden="1"/>
    </xf>
    <xf numFmtId="0" fontId="14" fillId="0" borderId="0" xfId="2" applyFont="1" applyFill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vertical="center"/>
      <protection hidden="1"/>
    </xf>
    <xf numFmtId="166" fontId="8" fillId="0" borderId="0" xfId="2" applyNumberFormat="1" applyFont="1" applyFill="1" applyBorder="1" applyAlignment="1" applyProtection="1">
      <alignment horizontal="center" vertical="center"/>
      <protection hidden="1"/>
    </xf>
    <xf numFmtId="0" fontId="13" fillId="0" borderId="0" xfId="2" applyFont="1" applyFill="1" applyBorder="1" applyAlignment="1" applyProtection="1">
      <alignment vertical="center"/>
      <protection hidden="1"/>
    </xf>
    <xf numFmtId="0" fontId="8" fillId="0" borderId="0" xfId="2" applyFont="1" applyFill="1" applyBorder="1" applyAlignment="1" applyProtection="1">
      <alignment vertical="center"/>
      <protection hidden="1"/>
    </xf>
    <xf numFmtId="1" fontId="25" fillId="4" borderId="4" xfId="2" applyNumberFormat="1" applyFont="1" applyFill="1" applyBorder="1" applyAlignment="1" applyProtection="1">
      <alignment horizontal="center" vertical="center"/>
      <protection hidden="1"/>
    </xf>
    <xf numFmtId="167" fontId="17" fillId="4" borderId="5" xfId="2" applyNumberFormat="1" applyFont="1" applyFill="1" applyBorder="1" applyAlignment="1" applyProtection="1">
      <alignment horizontal="center" vertical="center"/>
      <protection locked="0" hidden="1"/>
    </xf>
    <xf numFmtId="0" fontId="23" fillId="0" borderId="0" xfId="2" applyFont="1" applyFill="1" applyBorder="1" applyAlignment="1" applyProtection="1">
      <alignment horizontal="left" vertical="center" indent="1"/>
      <protection locked="0" hidden="1"/>
    </xf>
    <xf numFmtId="0" fontId="28" fillId="0" borderId="0" xfId="2" applyNumberFormat="1" applyFont="1" applyFill="1" applyBorder="1" applyAlignment="1" applyProtection="1">
      <alignment horizontal="center" vertical="center"/>
      <protection hidden="1"/>
    </xf>
    <xf numFmtId="0" fontId="12" fillId="0" borderId="0" xfId="2" applyFont="1" applyFill="1" applyAlignment="1" applyProtection="1">
      <alignment horizontal="left" vertical="center" indent="1"/>
      <protection hidden="1"/>
    </xf>
    <xf numFmtId="0" fontId="29" fillId="0" borderId="6" xfId="2" applyFont="1" applyFill="1" applyBorder="1" applyAlignment="1" applyProtection="1">
      <alignment horizontal="center" vertical="center"/>
      <protection hidden="1"/>
    </xf>
    <xf numFmtId="0" fontId="29" fillId="0" borderId="0" xfId="2" applyFont="1" applyFill="1" applyBorder="1" applyAlignment="1" applyProtection="1">
      <alignment horizontal="center" vertical="center"/>
      <protection hidden="1"/>
    </xf>
    <xf numFmtId="164" fontId="9" fillId="0" borderId="0" xfId="2" applyNumberFormat="1" applyFont="1" applyFill="1" applyBorder="1" applyAlignment="1" applyProtection="1">
      <alignment horizontal="left" vertical="center"/>
      <protection hidden="1"/>
    </xf>
  </cellXfs>
  <cellStyles count="12">
    <cellStyle name="Link 2" xfId="6" xr:uid="{00000000-0005-0000-0000-000002000000}"/>
    <cellStyle name="Link 2 2" xfId="10" xr:uid="{00000000-0005-0000-0000-000003000000}"/>
    <cellStyle name="Link 3" xfId="11" xr:uid="{00000000-0005-0000-0000-000004000000}"/>
    <cellStyle name="Normal 3" xfId="5" xr:uid="{00000000-0005-0000-0000-000005000000}"/>
    <cellStyle name="Prozent" xfId="1" builtinId="5"/>
    <cellStyle name="Standard" xfId="0" builtinId="0"/>
    <cellStyle name="Standard 2" xfId="2" xr:uid="{00000000-0005-0000-0000-000008000000}"/>
    <cellStyle name="Standard 3" xfId="3" xr:uid="{00000000-0005-0000-0000-000009000000}"/>
    <cellStyle name="Standard 3 2" xfId="4" xr:uid="{00000000-0005-0000-0000-00000A000000}"/>
    <cellStyle name="Standard 4" xfId="7" xr:uid="{00000000-0005-0000-0000-00000B000000}"/>
    <cellStyle name="Standard 5" xfId="8" xr:uid="{00000000-0005-0000-0000-00000C000000}"/>
    <cellStyle name="Standard 6" xfId="9" xr:uid="{00000000-0005-0000-0000-00000D000000}"/>
  </cellStyles>
  <dxfs count="0"/>
  <tableStyles count="0" defaultTableStyle="TableStyleMedium9" defaultPivotStyle="PivotStyleLight16"/>
  <colors>
    <mruColors>
      <color rgb="FFC4BD97"/>
      <color rgb="FFFF3300"/>
      <color rgb="FFFF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ngaben">
    <tabColor theme="9" tint="0.39997558519241921"/>
    <pageSetUpPr fitToPage="1"/>
  </sheetPr>
  <dimension ref="A1:AF23"/>
  <sheetViews>
    <sheetView showGridLines="0" tabSelected="1" zoomScale="80" zoomScaleNormal="80" workbookViewId="0">
      <selection activeCell="E15" sqref="E15"/>
    </sheetView>
  </sheetViews>
  <sheetFormatPr baseColWidth="10" defaultColWidth="9.140625" defaultRowHeight="15.75" x14ac:dyDescent="0.25"/>
  <cols>
    <col min="1" max="1" width="44.5703125" style="16" customWidth="1"/>
    <col min="2" max="2" width="2.85546875" style="13" customWidth="1"/>
    <col min="3" max="3" width="14" style="16" customWidth="1"/>
    <col min="4" max="9" width="11.7109375" style="16" customWidth="1"/>
    <col min="10" max="10" width="12.5703125" style="16" customWidth="1"/>
    <col min="11" max="12" width="9.140625" style="15" customWidth="1"/>
    <col min="13" max="14" width="17.85546875" style="10" customWidth="1"/>
    <col min="15" max="16" width="9.140625" style="15" customWidth="1"/>
    <col min="17" max="17" width="14.28515625" style="15" customWidth="1"/>
    <col min="18" max="18" width="51.28515625" style="15" customWidth="1"/>
    <col min="19" max="24" width="9.140625" style="15" customWidth="1"/>
    <col min="25" max="25" width="18.85546875" style="15" customWidth="1"/>
    <col min="26" max="26" width="62" style="15" customWidth="1"/>
    <col min="27" max="31" width="9.140625" style="15" customWidth="1"/>
    <col min="32" max="32" width="9.140625" style="15"/>
    <col min="33" max="16384" width="9.140625" style="16"/>
  </cols>
  <sheetData>
    <row r="1" spans="1:32" ht="24" customHeight="1" x14ac:dyDescent="0.25">
      <c r="A1" s="12"/>
      <c r="C1" s="14"/>
      <c r="D1" s="14"/>
      <c r="E1" s="14"/>
      <c r="F1" s="14"/>
      <c r="G1" s="14"/>
      <c r="H1" s="14"/>
      <c r="I1" s="80"/>
      <c r="J1" s="80"/>
      <c r="M1" s="11" t="s">
        <v>2</v>
      </c>
      <c r="N1" s="11" t="s">
        <v>18</v>
      </c>
      <c r="P1" s="15" t="s">
        <v>0</v>
      </c>
      <c r="X1" s="15" t="s">
        <v>1</v>
      </c>
    </row>
    <row r="2" spans="1:32" ht="21" customHeight="1" x14ac:dyDescent="0.25">
      <c r="A2" s="18"/>
      <c r="C2" s="79"/>
      <c r="D2" s="79"/>
      <c r="E2" s="79"/>
      <c r="F2" s="79"/>
      <c r="G2" s="20"/>
      <c r="H2" s="21"/>
      <c r="I2" s="81"/>
      <c r="J2" s="81"/>
      <c r="M2" s="48">
        <v>1100</v>
      </c>
      <c r="N2" s="46">
        <v>7</v>
      </c>
    </row>
    <row r="3" spans="1:32" ht="21" customHeight="1" x14ac:dyDescent="0.25">
      <c r="A3" s="18"/>
      <c r="C3" s="19"/>
      <c r="D3" s="19"/>
      <c r="E3" s="19"/>
      <c r="F3" s="19"/>
      <c r="G3" s="20"/>
      <c r="H3" s="21"/>
      <c r="I3" s="17"/>
      <c r="J3" s="17"/>
      <c r="M3" s="48">
        <v>1200</v>
      </c>
      <c r="N3" s="46">
        <v>7</v>
      </c>
    </row>
    <row r="4" spans="1:32" s="64" customFormat="1" ht="26.25" customHeight="1" x14ac:dyDescent="0.2">
      <c r="A4" s="61"/>
      <c r="B4" s="62"/>
      <c r="C4" s="78"/>
      <c r="D4" s="78"/>
      <c r="E4" s="78"/>
      <c r="F4" s="78"/>
      <c r="G4" s="78"/>
      <c r="H4" s="78"/>
      <c r="I4" s="78"/>
      <c r="J4" s="78"/>
      <c r="K4" s="63"/>
      <c r="L4" s="63"/>
      <c r="M4" s="48">
        <v>1102</v>
      </c>
      <c r="N4" s="46">
        <v>4</v>
      </c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2" s="64" customFormat="1" ht="26.25" customHeight="1" x14ac:dyDescent="0.2">
      <c r="A5" s="61"/>
      <c r="B5" s="62"/>
      <c r="C5" s="82"/>
      <c r="D5" s="82"/>
      <c r="E5" s="82"/>
      <c r="F5" s="65"/>
      <c r="G5" s="60"/>
      <c r="H5" s="77"/>
      <c r="I5" s="77"/>
      <c r="J5" s="77"/>
      <c r="K5" s="63"/>
      <c r="L5" s="63"/>
      <c r="M5" s="48">
        <v>1097</v>
      </c>
      <c r="N5" s="46">
        <v>4</v>
      </c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1:32" s="64" customFormat="1" ht="26.25" customHeight="1" x14ac:dyDescent="0.2">
      <c r="A6" s="61"/>
      <c r="B6" s="62"/>
      <c r="C6" s="66"/>
      <c r="D6" s="66"/>
      <c r="E6" s="66"/>
      <c r="F6" s="67"/>
      <c r="G6" s="60"/>
      <c r="H6" s="77"/>
      <c r="I6" s="77"/>
      <c r="J6" s="77"/>
      <c r="K6" s="63"/>
      <c r="L6" s="63"/>
      <c r="M6" s="48">
        <v>6100</v>
      </c>
      <c r="N6" s="46">
        <v>5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32" s="71" customFormat="1" ht="16.5" customHeight="1" x14ac:dyDescent="0.2">
      <c r="A7" s="61"/>
      <c r="B7" s="68"/>
      <c r="C7" s="69"/>
      <c r="D7" s="69"/>
      <c r="E7" s="69"/>
      <c r="F7" s="69"/>
      <c r="G7" s="69"/>
      <c r="H7" s="69"/>
      <c r="I7" s="69"/>
      <c r="J7" s="69"/>
      <c r="K7" s="70"/>
      <c r="L7" s="70"/>
      <c r="M7" s="48">
        <v>6300</v>
      </c>
      <c r="N7" s="46">
        <v>5</v>
      </c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</row>
    <row r="8" spans="1:32" s="74" customFormat="1" ht="15" customHeight="1" x14ac:dyDescent="0.2">
      <c r="A8" s="61"/>
      <c r="B8" s="62"/>
      <c r="C8" s="72" t="s">
        <v>19</v>
      </c>
      <c r="D8" s="72" t="s">
        <v>20</v>
      </c>
      <c r="E8" s="72" t="s">
        <v>21</v>
      </c>
      <c r="F8" s="72" t="s">
        <v>22</v>
      </c>
      <c r="G8" s="72" t="s">
        <v>23</v>
      </c>
      <c r="H8" s="72" t="s">
        <v>24</v>
      </c>
      <c r="I8" s="72" t="s">
        <v>25</v>
      </c>
      <c r="J8" s="72" t="s">
        <v>26</v>
      </c>
      <c r="K8" s="73"/>
      <c r="L8" s="73"/>
      <c r="M8" s="48">
        <v>237</v>
      </c>
      <c r="N8" s="46">
        <v>17</v>
      </c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</row>
    <row r="9" spans="1:32" s="25" customFormat="1" ht="24.95" customHeight="1" x14ac:dyDescent="0.2">
      <c r="A9" s="50" t="s">
        <v>4</v>
      </c>
      <c r="B9" s="75"/>
      <c r="C9" s="76">
        <v>1100</v>
      </c>
      <c r="D9" s="76"/>
      <c r="E9" s="76"/>
      <c r="F9" s="76"/>
      <c r="G9" s="76"/>
      <c r="H9" s="76"/>
      <c r="I9" s="76"/>
      <c r="J9" s="76"/>
      <c r="K9" s="24"/>
      <c r="L9" s="24"/>
      <c r="M9" s="48">
        <v>238</v>
      </c>
      <c r="N9" s="46">
        <v>17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s="23" customFormat="1" ht="24.95" customHeight="1" x14ac:dyDescent="0.2">
      <c r="A10" s="52" t="s">
        <v>5</v>
      </c>
      <c r="B10" s="53"/>
      <c r="C10" s="54">
        <v>2</v>
      </c>
      <c r="D10" s="54"/>
      <c r="E10" s="54"/>
      <c r="F10" s="54"/>
      <c r="G10" s="54"/>
      <c r="H10" s="54"/>
      <c r="I10" s="54"/>
      <c r="J10" s="55"/>
      <c r="K10" s="22"/>
      <c r="L10" s="22"/>
      <c r="M10" s="48">
        <v>112</v>
      </c>
      <c r="N10" s="46">
        <v>12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s="23" customFormat="1" ht="24.95" customHeight="1" x14ac:dyDescent="0.2">
      <c r="A11" s="56" t="s">
        <v>6</v>
      </c>
      <c r="B11" s="57"/>
      <c r="C11" s="58">
        <f>VLOOKUP(C9,M2:N23,2,0)</f>
        <v>7</v>
      </c>
      <c r="D11" s="58"/>
      <c r="E11" s="58"/>
      <c r="F11" s="58"/>
      <c r="G11" s="58"/>
      <c r="H11" s="58"/>
      <c r="I11" s="58"/>
      <c r="J11" s="58"/>
      <c r="K11" s="22"/>
      <c r="L11" s="22"/>
      <c r="M11" s="48">
        <v>113</v>
      </c>
      <c r="N11" s="46">
        <v>12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s="31" customFormat="1" ht="24.95" customHeight="1" x14ac:dyDescent="0.2">
      <c r="A12" s="50" t="s">
        <v>7</v>
      </c>
      <c r="B12" s="51"/>
      <c r="C12" s="59"/>
      <c r="D12" s="59"/>
      <c r="E12" s="59"/>
      <c r="F12" s="59"/>
      <c r="G12" s="59"/>
      <c r="H12" s="59"/>
      <c r="I12" s="59"/>
      <c r="J12" s="59"/>
      <c r="K12" s="30"/>
      <c r="L12" s="30"/>
      <c r="M12" s="48">
        <v>112</v>
      </c>
      <c r="N12" s="46">
        <v>5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s="34" customFormat="1" ht="24.95" customHeight="1" x14ac:dyDescent="0.2">
      <c r="A13" s="52" t="s">
        <v>5</v>
      </c>
      <c r="B13" s="53"/>
      <c r="C13" s="54"/>
      <c r="D13" s="54"/>
      <c r="E13" s="54"/>
      <c r="F13" s="54"/>
      <c r="G13" s="54"/>
      <c r="H13" s="54"/>
      <c r="I13" s="54"/>
      <c r="J13" s="55"/>
      <c r="K13" s="33"/>
      <c r="L13" s="32"/>
      <c r="M13" s="48">
        <v>113</v>
      </c>
      <c r="N13" s="46">
        <v>5</v>
      </c>
      <c r="O13" s="32"/>
      <c r="P13" s="33"/>
      <c r="Q13" s="33"/>
      <c r="R13" s="33"/>
      <c r="S13" s="32"/>
      <c r="T13" s="32"/>
      <c r="U13" s="32"/>
      <c r="V13" s="32"/>
      <c r="W13" s="32"/>
      <c r="X13" s="33"/>
      <c r="Y13" s="33"/>
      <c r="Z13" s="33"/>
      <c r="AA13" s="32"/>
      <c r="AB13" s="32"/>
      <c r="AC13" s="32"/>
      <c r="AD13" s="32"/>
      <c r="AE13" s="32"/>
      <c r="AF13" s="32"/>
    </row>
    <row r="14" spans="1:32" s="23" customFormat="1" ht="24.95" customHeight="1" x14ac:dyDescent="0.2">
      <c r="A14" s="56" t="s">
        <v>8</v>
      </c>
      <c r="B14" s="57"/>
      <c r="C14" s="58"/>
      <c r="D14" s="58"/>
      <c r="E14" s="58"/>
      <c r="F14" s="58"/>
      <c r="G14" s="58"/>
      <c r="H14" s="58"/>
      <c r="I14" s="58"/>
      <c r="J14" s="58"/>
      <c r="K14" s="22"/>
      <c r="L14" s="22"/>
      <c r="M14" s="48">
        <v>295</v>
      </c>
      <c r="N14" s="46">
        <v>6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s="37" customFormat="1" ht="24.95" customHeight="1" x14ac:dyDescent="0.25">
      <c r="A15" s="50" t="s">
        <v>9</v>
      </c>
      <c r="B15" s="51"/>
      <c r="C15" s="59"/>
      <c r="D15" s="59"/>
      <c r="E15" s="59"/>
      <c r="F15" s="59"/>
      <c r="G15" s="59"/>
      <c r="H15" s="59"/>
      <c r="I15" s="59"/>
      <c r="J15" s="59"/>
      <c r="K15" s="36"/>
      <c r="L15" s="35"/>
      <c r="M15" s="47">
        <v>296</v>
      </c>
      <c r="N15" s="46">
        <v>6</v>
      </c>
      <c r="O15" s="35"/>
      <c r="P15" s="36"/>
      <c r="Q15" s="36"/>
      <c r="R15" s="36"/>
      <c r="S15" s="35"/>
      <c r="T15" s="35"/>
      <c r="U15" s="35"/>
      <c r="V15" s="35"/>
      <c r="W15" s="35"/>
      <c r="X15" s="36"/>
      <c r="Y15" s="36"/>
      <c r="Z15" s="36"/>
      <c r="AA15" s="35"/>
      <c r="AB15" s="35"/>
      <c r="AC15" s="35"/>
      <c r="AD15" s="35"/>
      <c r="AE15" s="35"/>
      <c r="AF15" s="35"/>
    </row>
    <row r="16" spans="1:32" ht="24.95" customHeight="1" x14ac:dyDescent="0.2">
      <c r="A16" s="52" t="s">
        <v>5</v>
      </c>
      <c r="B16" s="53"/>
      <c r="C16" s="54"/>
      <c r="D16" s="54"/>
      <c r="E16" s="54"/>
      <c r="F16" s="54"/>
      <c r="G16" s="54"/>
      <c r="H16" s="54"/>
      <c r="I16" s="54"/>
      <c r="J16" s="55"/>
      <c r="M16" s="48">
        <v>297</v>
      </c>
      <c r="N16" s="46">
        <v>6</v>
      </c>
    </row>
    <row r="17" spans="1:32" s="23" customFormat="1" ht="24.95" customHeight="1" x14ac:dyDescent="0.2">
      <c r="A17" s="56" t="s">
        <v>10</v>
      </c>
      <c r="B17" s="57"/>
      <c r="C17" s="58"/>
      <c r="D17" s="58"/>
      <c r="E17" s="58"/>
      <c r="F17" s="58"/>
      <c r="G17" s="58"/>
      <c r="H17" s="58"/>
      <c r="I17" s="58"/>
      <c r="J17" s="58"/>
      <c r="K17" s="22"/>
      <c r="L17" s="22"/>
      <c r="M17" s="48">
        <v>700</v>
      </c>
      <c r="N17" s="46">
        <v>40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s="37" customFormat="1" ht="24.95" customHeight="1" x14ac:dyDescent="0.25">
      <c r="A18" s="38" t="s">
        <v>17</v>
      </c>
      <c r="B18" s="29"/>
      <c r="C18" s="39"/>
      <c r="D18" s="39"/>
      <c r="E18" s="39"/>
      <c r="F18" s="39"/>
      <c r="G18" s="39"/>
      <c r="H18" s="39"/>
      <c r="I18" s="39"/>
      <c r="J18" s="39"/>
      <c r="K18" s="36"/>
      <c r="L18" s="35"/>
      <c r="M18" s="49">
        <v>3032</v>
      </c>
      <c r="N18" s="47">
        <v>36</v>
      </c>
      <c r="O18" s="35"/>
      <c r="P18" s="36"/>
      <c r="Q18" s="36"/>
      <c r="R18" s="36"/>
      <c r="S18" s="35"/>
      <c r="T18" s="35"/>
      <c r="U18" s="35"/>
      <c r="V18" s="35"/>
      <c r="W18" s="35"/>
      <c r="X18" s="36"/>
      <c r="Y18" s="36"/>
      <c r="Z18" s="36"/>
      <c r="AA18" s="35"/>
      <c r="AB18" s="35"/>
      <c r="AC18" s="35"/>
      <c r="AD18" s="35"/>
      <c r="AE18" s="35"/>
      <c r="AF18" s="35"/>
    </row>
    <row r="19" spans="1:32" ht="24.95" customHeight="1" x14ac:dyDescent="0.25">
      <c r="A19" s="8" t="s">
        <v>16</v>
      </c>
      <c r="B19" s="26"/>
      <c r="C19" s="28">
        <f>IF(C10+C13+C16=0,0,AVERAGE(C11,C14,C17))</f>
        <v>7</v>
      </c>
      <c r="D19" s="28">
        <f t="shared" ref="D19:J19" si="0">IF(D10+D13+D16=0,0,AVERAGE(D11,D14,D17))</f>
        <v>0</v>
      </c>
      <c r="E19" s="28">
        <f t="shared" si="0"/>
        <v>0</v>
      </c>
      <c r="F19" s="28">
        <f>IF(F10+F13+F16=0,0,AVERAGE(F11,F14,F17))</f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M19" s="49">
        <v>3033</v>
      </c>
      <c r="N19" s="47">
        <v>36</v>
      </c>
    </row>
    <row r="20" spans="1:32" s="23" customFormat="1" ht="24.95" customHeight="1" x14ac:dyDescent="0.25">
      <c r="A20" s="8" t="s">
        <v>15</v>
      </c>
      <c r="B20" s="26"/>
      <c r="C20" s="5">
        <f>C10+C13+C16</f>
        <v>2</v>
      </c>
      <c r="D20" s="3">
        <f>D10+D13+D16</f>
        <v>0</v>
      </c>
      <c r="E20" s="3">
        <f t="shared" ref="E20:J20" si="1">E10+E13+E16</f>
        <v>0</v>
      </c>
      <c r="F20" s="3">
        <f t="shared" si="1"/>
        <v>0</v>
      </c>
      <c r="G20" s="3">
        <f t="shared" si="1"/>
        <v>0</v>
      </c>
      <c r="H20" s="3">
        <f t="shared" si="1"/>
        <v>0</v>
      </c>
      <c r="I20" s="4">
        <f t="shared" si="1"/>
        <v>0</v>
      </c>
      <c r="J20" s="4">
        <f t="shared" si="1"/>
        <v>0</v>
      </c>
      <c r="K20" s="22"/>
      <c r="L20" s="22"/>
      <c r="M20" s="49">
        <v>636</v>
      </c>
      <c r="N20" s="47">
        <v>36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s="37" customFormat="1" ht="35.1" customHeight="1" x14ac:dyDescent="0.25">
      <c r="A21" s="8" t="s">
        <v>11</v>
      </c>
      <c r="B21" s="26"/>
      <c r="C21" s="40" t="s">
        <v>12</v>
      </c>
      <c r="D21" s="41">
        <f>IFERROR(AVERAGE(C11:J11),"")</f>
        <v>7</v>
      </c>
      <c r="E21" s="40" t="s">
        <v>13</v>
      </c>
      <c r="F21" s="41" t="str">
        <f>IFERROR(AVERAGE(C14:J14),"")</f>
        <v/>
      </c>
      <c r="G21" s="40" t="s">
        <v>14</v>
      </c>
      <c r="H21" s="42" t="str">
        <f>IFERROR(AVERAGE(C17:J17),"")</f>
        <v/>
      </c>
      <c r="I21" s="1"/>
      <c r="J21" s="2"/>
      <c r="K21" s="36"/>
      <c r="L21" s="35"/>
      <c r="M21" s="49">
        <v>640</v>
      </c>
      <c r="N21" s="47">
        <v>36</v>
      </c>
      <c r="O21" s="35"/>
      <c r="P21" s="36"/>
      <c r="Q21" s="36"/>
      <c r="R21" s="36"/>
      <c r="S21" s="35"/>
      <c r="T21" s="35"/>
      <c r="U21" s="35"/>
      <c r="V21" s="35"/>
      <c r="W21" s="35"/>
      <c r="X21" s="36"/>
      <c r="Y21" s="36"/>
      <c r="Z21" s="36"/>
      <c r="AA21" s="35"/>
      <c r="AB21" s="35"/>
      <c r="AC21" s="35"/>
      <c r="AD21" s="35"/>
      <c r="AE21" s="35"/>
      <c r="AF21" s="35"/>
    </row>
    <row r="22" spans="1:32" s="37" customFormat="1" ht="35.1" customHeight="1" x14ac:dyDescent="0.25">
      <c r="A22" s="9"/>
      <c r="B22" s="26"/>
      <c r="C22" s="40"/>
      <c r="D22" s="41"/>
      <c r="E22" s="40"/>
      <c r="F22" s="41"/>
      <c r="G22" s="40"/>
      <c r="H22" s="42"/>
      <c r="I22" s="6"/>
      <c r="J22" s="7"/>
      <c r="K22" s="36"/>
      <c r="L22" s="35"/>
      <c r="M22" s="49">
        <v>3001</v>
      </c>
      <c r="N22" s="47">
        <v>160</v>
      </c>
      <c r="O22" s="35"/>
      <c r="P22" s="36"/>
      <c r="Q22" s="36"/>
      <c r="R22" s="36"/>
      <c r="S22" s="35"/>
      <c r="T22" s="35"/>
      <c r="U22" s="35"/>
      <c r="V22" s="35"/>
      <c r="W22" s="35"/>
      <c r="X22" s="36"/>
      <c r="Y22" s="36"/>
      <c r="Z22" s="36"/>
      <c r="AA22" s="35"/>
      <c r="AB22" s="35"/>
      <c r="AC22" s="35"/>
      <c r="AD22" s="35"/>
      <c r="AE22" s="35"/>
      <c r="AF22" s="35"/>
    </row>
    <row r="23" spans="1:32" s="23" customFormat="1" ht="24.95" customHeight="1" x14ac:dyDescent="0.25">
      <c r="A23" s="27" t="s">
        <v>3</v>
      </c>
      <c r="B23" s="43"/>
      <c r="C23" s="44"/>
      <c r="D23" s="44"/>
      <c r="E23" s="44"/>
      <c r="F23" s="44"/>
      <c r="G23" s="44"/>
      <c r="H23" s="44"/>
      <c r="I23" s="44"/>
      <c r="J23" s="45"/>
      <c r="K23" s="22"/>
      <c r="L23" s="22"/>
      <c r="M23" s="49">
        <v>8800</v>
      </c>
      <c r="N23" s="47">
        <v>160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</sheetData>
  <mergeCells count="7">
    <mergeCell ref="H6:J6"/>
    <mergeCell ref="C4:F4"/>
    <mergeCell ref="C2:F2"/>
    <mergeCell ref="H5:J5"/>
    <mergeCell ref="I1:J2"/>
    <mergeCell ref="C5:E5"/>
    <mergeCell ref="G4:J4"/>
  </mergeCells>
  <phoneticPr fontId="15" type="noConversion"/>
  <dataValidations count="2">
    <dataValidation type="whole" allowBlank="1" showInputMessage="1" showErrorMessage="1" sqref="C10:J10 C13:J13 C16:J16" xr:uid="{00000000-0002-0000-0000-000005000000}">
      <formula1>1</formula1>
      <formula2>1000</formula2>
    </dataValidation>
    <dataValidation type="list" allowBlank="1" showInputMessage="1" showErrorMessage="1" sqref="C9" xr:uid="{6AD2EF61-CB25-4A11-B119-365A1740EA4A}">
      <formula1>$M$2:$M$23</formula1>
    </dataValidation>
  </dataValidations>
  <pageMargins left="0.39370078740157483" right="0.19685039370078741" top="0.39370078740157483" bottom="0.59055118110236227" header="0.19685039370078741" footer="0.19685039370078741"/>
  <pageSetup paperSize="9" scale="43" orientation="landscape" r:id="rId1"/>
  <headerFooter alignWithMargins="0">
    <oddFooter>&amp;L&amp;D&amp;T
&amp;Z&amp;F&amp;A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#REF!</xm:f>
          </x14:formula1>
          <xm:sqref>C12:J12 C15:J15 D9:J9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L o F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q k J 2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Q M 7 U w 0 j O w 0 Y e J 2 f h m 5 i H k j Y D u B c k i C d o 4 l + a U l B a l 2 q W k 6 r q 4 2 u j D u D b 6 U C / Y A Q A A A P / / A w B Q S w M E F A A C A A g A A A A h A L w 5 n O z K A A A A G g E A A B M A A A B G b 3 J t d W x h c y 9 T Z W N 0 a W 9 u M S 5 t d I / L a s N A D E X 3 h v y D U D Y 2 m E C W a e i i t A l 0 l 0 e X h i B 7 Z D I w j z K S Q 6 H k 3 z P J Q L q q N k I X 6 d w r 4 U F t D H A s f b m u K j l T Y g N z J K c n 8 X L y P d T L V Y P w C o 5 1 V k G u / c T O c V a 2 0 R l O i 6 1 1 L D V + v n Q 7 G / p I y X S P U x p p 0 E z o / m D Y t I U x x 0 3 Q k V N Q h u N 3 X u B w 9 / i i 3 v H i w D 5 e + D 2 6 y Q e p i 1 3 7 i 2 + q y f a T s m A L + E H 5 1 E d j R 8 v m K d A w s E g R N j + Z K v m z + 1 C y w o 7 0 j N d m V t n w f 5 D 1 D Q A A / / 8 D A F B L A Q I t A B Q A B g A I A A A A I Q A q 3 a p A 0 g A A A D c B A A A T A A A A A A A A A A A A A A A A A A A A A A B b Q 2 9 u d G V u d F 9 U e X B l c 1 0 u e G 1 s U E s B A i 0 A F A A C A A g A A A A h A L K p C d u s A A A A 9 g A A A B I A A A A A A A A A A A A A A A A A C w M A A E N v b m Z p Z y 9 Q Y W N r Y W d l L n h t b F B L A Q I t A B Q A A g A I A A A A I Q C 8 O Z z s y g A A A B o B A A A T A A A A A A A A A A A A A A A A A O c D A A B G b 3 J t d W x h c y 9 T Z W N 0 a W 9 u M S 5 t U E s F B g A A A A A D A A M A w g A A A O I E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g C A A A A A A A A D 4 I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Y W x 0 X 3 N t c 1 9 t Y i U y M C g x O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z L T I y V D A 3 O j M z O j A x L j U z M T I 4 O T B a I i 8 + P E V u d H J 5 I F R 5 c G U 9 I k Z p b G x D b 2 x 1 b W 5 U e X B l c y I g V m F s d W U 9 I n N C Z 2 M 9 I i 8 + P E V u d H J 5 I F R 5 c G U 9 I k Z p b G x D b 2 x 1 b W 5 O Y W 1 l c y I g V m F s d W U 9 I n N b J n F 1 b 3 Q 7 T m F t Z S Z x d W 9 0 O y w m c X V v d D t E Y X R l I G N y Z W F 0 Z W Q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H R f c 2 1 z X 2 1 i L 0 F 1 d G 9 S Z W 1 v d m V k Q 2 9 s d W 1 u c z E u e 0 5 h b W U s M H 0 m c X V v d D s s J n F 1 b 3 Q 7 U 2 V j d G l v b j E v Y W x 0 X 3 N t c 1 9 t Y i 9 B d X R v U m V t b 3 Z l Z E N v b H V t b n M x L n t E Y X R l I G N y Z W F 0 Z W Q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Y W x 0 X 3 N t c 1 9 t Y i 9 B d X R v U m V t b 3 Z l Z E N v b H V t b n M x L n t O Y W 1 l L D B 9 J n F 1 b 3 Q 7 L C Z x d W 9 0 O 1 N l Y 3 R p b 2 4 x L 2 F s d F 9 z b X N f b W I v Q X V 0 b 1 J l b W 9 2 Z W R D b 2 x 1 b W 5 z M S 5 7 R G F 0 Z S B j c m V h d G V k L D F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Y W x 0 X 3 N t c 1 9 t Y i U y M C g x O S k v U X V l b G x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h b H R f c 2 1 z X 2 1 i J T I w K D E 5 K S 9 F b n R m Z X J u d G U l M j B T c G F s d G V u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D a A A A A A Q A A A N C M n d 8 B F d E R j H o A w E / C l + s B A A A A i 1 Y B 2 8 S 7 M U 2 D 1 Q n 0 c l Z g b A A A A A A C A A A A A A A D Z g A A w A A A A B A A A A A R b H 7 e G P n m C J q M n R i z Z a a p A A A A A A S A A A C g A A A A E A A A A E B D h I z n z 8 j m B y R X P z 8 j K l R Q A A A A / 2 9 k g 8 T F q S S F x k i Y I q H P g / H X Q 2 S W f x k P p 7 2 x B 6 H I m f S Z Y g 5 k r B O r i L H 1 6 I 7 b H D F s g P I + a 0 X / 4 p 3 I p + 7 U g z K 9 i n x b P Q 3 b + G y K S y V d b J 6 y Z g Q U A A A A x i F 2 b Y r I Y N t 9 z h z c Q B X 7 h c p q X x 4 = < / D a t a M a s h u p > 
</file>

<file path=customXml/itemProps1.xml><?xml version="1.0" encoding="utf-8"?>
<ds:datastoreItem xmlns:ds="http://schemas.openxmlformats.org/officeDocument/2006/customXml" ds:itemID="{8614BEC5-03FF-416F-99A9-BE8494C675C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Start</vt:lpstr>
      <vt:lpstr>Start!Druckbereich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2022-08-07T05:01:23Z</cp:lastPrinted>
  <dcterms:created xsi:type="dcterms:W3CDTF">2008-02-28T08:42:46Z</dcterms:created>
  <dcterms:modified xsi:type="dcterms:W3CDTF">2022-08-26T08:32:26Z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98273d-f5aa-46da-8e10-241f6dcd5f2d_Enabled">
    <vt:lpwstr>true</vt:lpwstr>
  </property>
  <property fmtid="{D5CDD505-2E9C-101B-9397-08002B2CF9AE}" pid="3" name="MSIP_Label_e798273d-f5aa-46da-8e10-241f6dcd5f2d_SetDate">
    <vt:lpwstr>2021-03-17T10:55:14Z</vt:lpwstr>
  </property>
  <property fmtid="{D5CDD505-2E9C-101B-9397-08002B2CF9AE}" pid="4" name="MSIP_Label_e798273d-f5aa-46da-8e10-241f6dcd5f2d_Method">
    <vt:lpwstr>Standard</vt:lpwstr>
  </property>
  <property fmtid="{D5CDD505-2E9C-101B-9397-08002B2CF9AE}" pid="5" name="MSIP_Label_e798273d-f5aa-46da-8e10-241f6dcd5f2d_Name">
    <vt:lpwstr>e798273d-f5aa-46da-8e10-241f6dcd5f2d</vt:lpwstr>
  </property>
  <property fmtid="{D5CDD505-2E9C-101B-9397-08002B2CF9AE}" pid="6" name="MSIP_Label_e798273d-f5aa-46da-8e10-241f6dcd5f2d_SiteId">
    <vt:lpwstr>c760270c-f3da-4cfa-9737-03808ef5579f</vt:lpwstr>
  </property>
  <property fmtid="{D5CDD505-2E9C-101B-9397-08002B2CF9AE}" pid="7" name="MSIP_Label_e798273d-f5aa-46da-8e10-241f6dcd5f2d_ActionId">
    <vt:lpwstr>072fb043-1558-47d2-bc82-4317e240636a</vt:lpwstr>
  </property>
  <property fmtid="{D5CDD505-2E9C-101B-9397-08002B2CF9AE}" pid="8" name="MSIP_Label_e798273d-f5aa-46da-8e10-241f6dcd5f2d_ContentBits">
    <vt:lpwstr>0</vt:lpwstr>
  </property>
</Properties>
</file>