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edi\Documents\5 Leute\Verwandte\Weis Rüdiger\Auto, Motorrad\e 208\"/>
    </mc:Choice>
  </mc:AlternateContent>
  <xr:revisionPtr revIDLastSave="0" documentId="13_ncr:1_{BD3E1ECE-C971-4EBA-B26C-3B8F39AE935D}" xr6:coauthVersionLast="46" xr6:coauthVersionMax="46" xr10:uidLastSave="{00000000-0000-0000-0000-000000000000}"/>
  <bookViews>
    <workbookView xWindow="810" yWindow="-120" windowWidth="28110" windowHeight="16440" xr2:uid="{814ED567-12F1-419E-9472-95A6320D9A5A}"/>
  </bookViews>
  <sheets>
    <sheet name="Peugeot e-208 Verbrauch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4" i="2"/>
  <c r="I4" i="2" s="1"/>
  <c r="J5" i="2"/>
  <c r="J4" i="2"/>
  <c r="E5" i="2"/>
  <c r="G5" i="2"/>
  <c r="F5" i="2"/>
  <c r="G4" i="2"/>
  <c r="I5" i="2" l="1"/>
</calcChain>
</file>

<file path=xl/sharedStrings.xml><?xml version="1.0" encoding="utf-8"?>
<sst xmlns="http://schemas.openxmlformats.org/spreadsheetml/2006/main" count="18" uniqueCount="16">
  <si>
    <t>Zählerstand</t>
  </si>
  <si>
    <t>Summe km</t>
  </si>
  <si>
    <t>Datum</t>
  </si>
  <si>
    <t>kWh</t>
  </si>
  <si>
    <t>kWh/100 km</t>
  </si>
  <si>
    <t>l/100 km</t>
  </si>
  <si>
    <t>€/100km</t>
  </si>
  <si>
    <t>bei 30 ct/kWh</t>
  </si>
  <si>
    <t>kumuliert</t>
  </si>
  <si>
    <t>€</t>
  </si>
  <si>
    <t>Ct/Liter</t>
  </si>
  <si>
    <t>Benzin</t>
  </si>
  <si>
    <t>(bei €Ct/l)</t>
  </si>
  <si>
    <t>Verbrauch</t>
  </si>
  <si>
    <t>km</t>
  </si>
  <si>
    <t>Quelle für Reihe K: https://www.tankstellenpreise.de/benzinpreise-herbolzheim.html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</si>
</sst>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/>
              <a:t>Peugeot e-208,</a:t>
            </a:r>
            <a:r>
              <a:rPr lang="de-DE" sz="1200" baseline="0"/>
              <a:t> </a:t>
            </a:r>
            <a:r>
              <a:rPr lang="de-DE" sz="1200"/>
              <a:t>Verbrauch je 100 km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Verbrauch kWh /100 km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'Peugeot e-208 Verbrauch'!$B$2:$B$12</c15:sqref>
                  </c15:fullRef>
                </c:ext>
              </c:extLst>
              <c:f>'Peugeot e-208 Verbrauch'!$B$3:$B$12</c:f>
              <c:strCache>
                <c:ptCount val="3"/>
                <c:pt idx="1">
                  <c:v>23.12.2020</c:v>
                </c:pt>
                <c:pt idx="2">
                  <c:v>11.01.2021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'Peugeot e-208 Verbrauch'!$G$2:$G$12</c15:sqref>
                  </c15:fullRef>
                </c:ext>
              </c:extLst>
              <c:f>'Peugeot e-208 Verbrauch'!$G$3:$G$12</c:f>
              <c:numCache>
                <c:formatCode>0.00</c:formatCode>
                <c:ptCount val="10"/>
                <c:pt idx="1">
                  <c:v>21.55263157894737</c:v>
                </c:pt>
                <c:pt idx="2">
                  <c:v>20.933673469387756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9-4AA9-BACD-0451AFBE3E7E}"/>
            </c:ext>
          </c:extLst>
        </c:ser>
        <c:ser>
          <c:idx val="1"/>
          <c:order val="1"/>
          <c:tx>
            <c:v>Verbrauch €/100 km bei 30 Ct/kWh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'Peugeot e-208 Verbrauch'!$B$2:$B$12</c15:sqref>
                  </c15:fullRef>
                </c:ext>
              </c:extLst>
              <c:f>'Peugeot e-208 Verbrauch'!$B$3:$B$12</c:f>
              <c:strCache>
                <c:ptCount val="3"/>
                <c:pt idx="1">
                  <c:v>23.12.2020</c:v>
                </c:pt>
                <c:pt idx="2">
                  <c:v>11.01.2021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'Peugeot e-208 Verbrauch'!$H$2:$H$12</c15:sqref>
                  </c15:fullRef>
                </c:ext>
              </c:extLst>
              <c:f>'Peugeot e-208 Verbrauch'!$H$3:$H$12</c:f>
              <c:numCache>
                <c:formatCode>0.00</c:formatCode>
                <c:ptCount val="10"/>
                <c:pt idx="1">
                  <c:v>6.465789473684211</c:v>
                </c:pt>
                <c:pt idx="2">
                  <c:v>6.2801020408163266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79-4AA9-BACD-0451AFBE3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167448"/>
        <c:axId val="581168760"/>
      </c:barChart>
      <c:catAx>
        <c:axId val="58116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1168760"/>
        <c:crosses val="autoZero"/>
        <c:auto val="1"/>
        <c:lblAlgn val="ctr"/>
        <c:lblOffset val="100"/>
        <c:noMultiLvlLbl val="0"/>
      </c:catAx>
      <c:valAx>
        <c:axId val="58116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1167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828267149703256"/>
          <c:y val="0.89409667541557303"/>
          <c:w val="0.5631862009412772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200" b="0" i="0" baseline="0">
                <a:effectLst/>
              </a:rPr>
              <a:t>Peugeot e-208, Verbrauch gesamt</a:t>
            </a:r>
            <a:endParaRPr lang="de-DE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'Peugeot e-208 Verbrauch'!$C$1:$C$2</c:f>
              <c:strCache>
                <c:ptCount val="2"/>
                <c:pt idx="0">
                  <c:v>kWh</c:v>
                </c:pt>
                <c:pt idx="1">
                  <c:v>Zählerstand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9.0857467348097465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A2-4C56-9549-E135F18AD265}"/>
                </c:ext>
              </c:extLst>
            </c:dLbl>
            <c:dLbl>
              <c:idx val="1"/>
              <c:layout>
                <c:manualLayout>
                  <c:x val="0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A2-4C56-9549-E135F18AD2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'Peugeot e-208 Verbrauch'!$B$3:$B$6</c15:sqref>
                  </c15:fullRef>
                </c:ext>
              </c:extLst>
              <c:f>'Peugeot e-208 Verbrauch'!$B$4:$B$5</c:f>
              <c:numCache>
                <c:formatCode>m/d/yyyy</c:formatCode>
                <c:ptCount val="2"/>
                <c:pt idx="0">
                  <c:v>44188</c:v>
                </c:pt>
                <c:pt idx="1">
                  <c:v>44207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'Peugeot e-208 Verbrauch'!$C$3:$C$6</c15:sqref>
                  </c15:fullRef>
                </c:ext>
              </c:extLst>
              <c:f>'Peugeot e-208 Verbrauch'!$C$4:$C$5</c:f>
              <c:numCache>
                <c:formatCode>0.00</c:formatCode>
                <c:ptCount val="2"/>
                <c:pt idx="0">
                  <c:v>24.57</c:v>
                </c:pt>
                <c:pt idx="1">
                  <c:v>41.03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A2-4C56-9549-E135F18AD265}"/>
            </c:ext>
          </c:extLst>
        </c:ser>
        <c:ser>
          <c:idx val="1"/>
          <c:order val="1"/>
          <c:tx>
            <c:strRef>
              <c:f>'Peugeot e-208 Verbrauch'!$D$1:$D$2</c:f>
              <c:strCache>
                <c:ptCount val="2"/>
                <c:pt idx="0">
                  <c:v>kWh</c:v>
                </c:pt>
                <c:pt idx="1">
                  <c:v>Summe km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4.5428733674048628E-3"/>
                  <c:y val="-4.1666666666666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A2-4C56-9549-E135F18AD265}"/>
                </c:ext>
              </c:extLst>
            </c:dLbl>
            <c:dLbl>
              <c:idx val="1"/>
              <c:layout>
                <c:manualLayout>
                  <c:x val="0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A2-4C56-9549-E135F18AD2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'Peugeot e-208 Verbrauch'!$B$3:$B$6</c15:sqref>
                  </c15:fullRef>
                </c:ext>
              </c:extLst>
              <c:f>'Peugeot e-208 Verbrauch'!$B$4:$B$5</c:f>
              <c:numCache>
                <c:formatCode>m/d/yyyy</c:formatCode>
                <c:ptCount val="2"/>
                <c:pt idx="0">
                  <c:v>44188</c:v>
                </c:pt>
                <c:pt idx="1">
                  <c:v>44207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'Peugeot e-208 Verbrauch'!$D$3:$D$6</c15:sqref>
                  </c15:fullRef>
                </c:ext>
              </c:extLst>
              <c:f>'Peugeot e-208 Verbrauch'!$D$4:$D$5</c:f>
              <c:numCache>
                <c:formatCode>0.00</c:formatCode>
                <c:ptCount val="2"/>
                <c:pt idx="0">
                  <c:v>114</c:v>
                </c:pt>
                <c:pt idx="1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A2-4C56-9549-E135F18AD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944912"/>
        <c:axId val="683943928"/>
      </c:lineChart>
      <c:dateAx>
        <c:axId val="6839449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3943928"/>
        <c:crosses val="autoZero"/>
        <c:auto val="1"/>
        <c:lblOffset val="100"/>
        <c:baseTimeUnit val="days"/>
      </c:dateAx>
      <c:valAx>
        <c:axId val="68394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394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-4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242884</xdr:colOff>
      <xdr:row>8</xdr:row>
      <xdr:rowOff>38100</xdr:rowOff>
    </xdr:from>
    <xdr:to>
      <xdr:col>9</xdr:col>
      <xdr:colOff>200025</xdr:colOff>
      <xdr:row>20</xdr:row>
      <xdr:rowOff>19050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44C0CBDF-2B47-4DF3-8002-0DC39C65DA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21</xdr:row>
      <xdr:rowOff>1</xdr:rowOff>
    </xdr:from>
    <xdr:to>
      <xdr:col>8</xdr:col>
      <xdr:colOff>514350</xdr:colOff>
      <xdr:row>34</xdr:row>
      <xdr:rowOff>85725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B9C237C5-8B74-419F-B193-FAE68FA04B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BB3A6-6743-401B-9A3D-645FFB0E34A9}">
  <dimension ref="A1:K7"/>
  <sheetViews>
    <sheetView tabSelected="1" zoomScaleNormal="100" workbookViewId="0">
      <selection activeCell="A7" sqref="A7"/>
    </sheetView>
  </sheetViews>
  <sheetFormatPr baseColWidth="10" defaultRowHeight="15" x14ac:dyDescent="0.25"/>
  <cols>
    <col min="1" max="1" width="5" style="11" bestFit="1" customWidth="1"/>
    <col min="2" max="2" width="10.140625" bestFit="1" customWidth="1"/>
    <col min="3" max="9" width="11.42578125" style="2"/>
    <col min="10" max="10" width="11.42578125" style="8"/>
    <col min="11" max="11" width="11.42578125" style="2"/>
  </cols>
  <sheetData>
    <row r="1" spans="1:11" s="10" customFormat="1" x14ac:dyDescent="0.25">
      <c r="A1" s="11"/>
      <c r="B1" s="9"/>
      <c r="C1" s="6" t="s">
        <v>3</v>
      </c>
      <c r="D1" s="6"/>
      <c r="E1" s="6"/>
      <c r="F1" s="6" t="s">
        <v>13</v>
      </c>
      <c r="G1" s="6" t="s">
        <v>13</v>
      </c>
      <c r="H1" s="6" t="s">
        <v>6</v>
      </c>
      <c r="I1" s="6" t="s">
        <v>5</v>
      </c>
      <c r="J1" s="7" t="s">
        <v>8</v>
      </c>
      <c r="K1" s="6" t="s">
        <v>11</v>
      </c>
    </row>
    <row r="2" spans="1:11" s="10" customFormat="1" x14ac:dyDescent="0.25">
      <c r="A2" s="11"/>
      <c r="B2" s="5" t="s">
        <v>2</v>
      </c>
      <c r="C2" s="3" t="s">
        <v>0</v>
      </c>
      <c r="D2" s="4" t="s">
        <v>1</v>
      </c>
      <c r="E2" s="4" t="s">
        <v>14</v>
      </c>
      <c r="F2" s="6" t="s">
        <v>3</v>
      </c>
      <c r="G2" s="6" t="s">
        <v>4</v>
      </c>
      <c r="H2" s="6" t="s">
        <v>7</v>
      </c>
      <c r="I2" s="6" t="s">
        <v>12</v>
      </c>
      <c r="J2" s="7" t="s">
        <v>9</v>
      </c>
      <c r="K2" s="6" t="s">
        <v>10</v>
      </c>
    </row>
    <row r="4" spans="1:11" x14ac:dyDescent="0.25">
      <c r="A4" s="11">
        <v>2020</v>
      </c>
      <c r="B4" s="1">
        <v>44188</v>
      </c>
      <c r="C4" s="2">
        <v>24.57</v>
      </c>
      <c r="D4" s="2">
        <v>114</v>
      </c>
      <c r="E4" s="2">
        <v>114</v>
      </c>
      <c r="F4" s="2">
        <v>24.57</v>
      </c>
      <c r="G4" s="2">
        <f>C4*100/D4</f>
        <v>21.55263157894737</v>
      </c>
      <c r="H4" s="2">
        <f>G4*0.3</f>
        <v>6.465789473684211</v>
      </c>
      <c r="I4" s="2">
        <f>H4/K4*100</f>
        <v>4.7930240724123134</v>
      </c>
      <c r="J4" s="8">
        <f>C4*0.3</f>
        <v>7.3709999999999996</v>
      </c>
      <c r="K4" s="2">
        <v>134.9</v>
      </c>
    </row>
    <row r="5" spans="1:11" x14ac:dyDescent="0.25">
      <c r="A5" s="11">
        <v>2021</v>
      </c>
      <c r="B5" s="1">
        <v>44207</v>
      </c>
      <c r="C5" s="2">
        <v>41.03</v>
      </c>
      <c r="D5" s="2">
        <v>196</v>
      </c>
      <c r="E5" s="2">
        <f>D5-D4</f>
        <v>82</v>
      </c>
      <c r="F5" s="2">
        <f>C5-C4</f>
        <v>16.46</v>
      </c>
      <c r="G5" s="2">
        <f>C5*100/D5</f>
        <v>20.933673469387756</v>
      </c>
      <c r="H5" s="2">
        <f>G5*0.3</f>
        <v>6.2801020408163266</v>
      </c>
      <c r="I5" s="2">
        <f>H5/K5*100</f>
        <v>4.6553758642078034</v>
      </c>
      <c r="J5" s="8">
        <f>C5*0.3</f>
        <v>12.308999999999999</v>
      </c>
      <c r="K5" s="2">
        <v>134.9</v>
      </c>
    </row>
    <row r="7" spans="1:11" x14ac:dyDescent="0.25">
      <c r="A7" t="s">
        <v>15</v>
      </c>
    </row>
  </sheetData>
  <printOptions horizontalCentered="1" gridLines="1"/>
  <pageMargins left="0.70866141732283472" right="0.70866141732283472" top="0.78740157480314965" bottom="0.19685039370078741" header="0.31496062992125984" footer="0.11811023622047245"/>
  <pageSetup paperSize="9" orientation="landscape" horizontalDpi="4294967292" verticalDpi="1200" r:id="rId1"/>
  <headerFooter>
    <oddHeader>&amp;C&amp;"-,Fett"&amp;14&amp;A</oddHeader>
    <oddFooter>&amp;CSeite &amp;P (&amp;N)&amp;RDruckdatum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Peugeot e-208 Verbrauch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Rüdiger Weis</dc:creator>
  <cp:lastModifiedBy>Rüdiger Weis</cp:lastModifiedBy>
  <cp:lastPrinted>2021-01-12T14:47:09Z</cp:lastPrinted>
  <dcterms:created xsi:type="dcterms:W3CDTF">2020-12-04T11:31:00Z</dcterms:created>
  <dcterms:modified xsi:type="dcterms:W3CDTF">2021-01-12T18:56:19Z</dcterms:modified>
</cp:coreProperties>
</file>