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codeName="DieseArbeitsmappe"/>
  <mc:AlternateContent xmlns:mc="http://schemas.openxmlformats.org/markup-compatibility/2006">
    <mc:Choice Requires="x15">
      <x15ac:absPath xmlns:x15ac="http://schemas.microsoft.com/office/spreadsheetml/2010/11/ac" url="C:\Users\Ulrich Bullmann\Desktop\"/>
    </mc:Choice>
  </mc:AlternateContent>
  <xr:revisionPtr revIDLastSave="0" documentId="13_ncr:1_{62FFE421-D6C5-4A7C-8E30-46907AADAD16}" xr6:coauthVersionLast="47" xr6:coauthVersionMax="47" xr10:uidLastSave="{00000000-0000-0000-0000-000000000000}"/>
  <bookViews>
    <workbookView xWindow="-120" yWindow="-120" windowWidth="29040" windowHeight="15840" xr2:uid="{00000000-000D-0000-FFFF-FFFF00000000}"/>
  </bookViews>
  <sheets>
    <sheet name="täglicheEingaben" sheetId="1" r:id="rId1"/>
  </sheets>
  <externalReferences>
    <externalReference r:id="rId2"/>
    <externalReference r:id="rId3"/>
  </externalReferences>
  <definedNames>
    <definedName name="_Namen">[1]DropDown!$C$1:INDEX([1]DropDown!$C:$C,COUNTA([1]DropDown!$C:$C))</definedName>
    <definedName name="_OEE">IFERROR(!A1048575*!A1048576,"")</definedName>
    <definedName name="_OEE_Anl">IFERROR(AVERAGEIF(täglicheEingaben!$C$28:$J$28,"&gt;0",täglicheEingaben!$C$28:$J$28),"")</definedName>
    <definedName name="_OEE_Ges">IF(!A1048570&lt;8,_OEE_HiW,(_OEE_HiW+SUM(INDEX(!1:1,COLUMN()-!A1048570+1):!XFD1))/480)</definedName>
    <definedName name="_OEE_Q">IFERROR((!A1048561-!A1048562)/!A1048561,1)*IFERROR((!A1048564-!A1048565)/!A1048564,1)*IFERROR((!A1048567-!A1048568)/!A1048567,1)*IFERROR((!A1048570-!A1048571)/!A1048570,1)*IFERROR((!A1048573-!A1048574)/!A1048573,1)*(SUMIF(!$A1048560:$A1048575,"Stück*",!A1048560:A1048575)&gt;0)</definedName>
    <definedName name="_Pruef_Fehl">(!A1-MAX(INDEX(!1:1,COLUMN()-!A$8):!XFD1)&gt;!A1048576-MAX(INDEX(!1048576:1048576,COLUMN()-!A$8):!XFD1048576))*(!A1&gt;0)+(!A1&lt;MAX(INDEX(!1:1,COLUMN()-!A$8):!XFD1))*(!A1048574=8)</definedName>
    <definedName name="_Pruef_IST">IFERROR(LOOKUP(999,INDEX(!1:1,LOOKUP(9,1/(!$A$8:A$8=1),COLUMN(!$8:$8))):!XFD1),0)</definedName>
    <definedName name="_Pruef_Name">INDEX(!$A$1:$AB1048574,LOOKUP(9,1/(!$A$1:$A1048574="Kalenderwoche:"),ROW(!A$1:A1048574)),8+TRUNC(((COLUMN()-2)/9))*9)</definedName>
    <definedName name="_Soll">IFERROR(HLOOKUP(täglicheEingaben!A$8,[1]Daten!$A$1:$K$23,MATCH(täglicheEingaben!$A1,[1]Daten!$A:$A,0),0),0)</definedName>
    <definedName name="_Still_Min">-(ROUND(60-IFERROR((!A1048563-MAX(INDEX(!1048563:1048563,COLUMN()-!A1048561):!XFD1048563)*(!A1048563&gt;0))*VLOOKUP(!$A1048562,[1]Daten!$A:$B,2,0),0)-IFERROR((!A1048566-MAX(INDEX(!1048566:1048566,COLUMN()-!A1048561):!XFD1048566)*(!A1048566&gt;0))*VLOOKUP(!$A1048565,[1]Daten!$A:$B,2,0),0)-IFERROR((!A1048569-MAX(INDEX(!1048569:1048569,COLUMN()-!A1048561):'täglicheEingaben'!XFD1048569)*(täglicheEingaben!A1048569&gt;0))*VLOOKUP(täglicheEingaben!$A1048568,[1]Daten!$A:$B,2,0),0)-IFERROR((täglicheEingaben!A1048572-MAX(INDEX(täglicheEingaben!1048572:1048572,COLUMN()-täglicheEingaben!A1048561):'täglicheEingaben'!XFD1048572)*(!A1048572&gt;0))*VLOOKUP(!$A1048571,[1]Daten!$A:$B,2,0),0)-IFERROR((!A1048575-MAX(INDEX(!1048575:1048575,COLUMN()-!A1048561):!XFD1048575)*(!A1048575&gt;0))*VLOOKUP(!$A1048574,[1]Daten!$A:$B,2,0),0),0))</definedName>
    <definedName name="_StoerGr">TabStoerGr</definedName>
    <definedName name="_StoerZ">SUM(SUMIF(INDEX(täglicheEingaben!$A:$AB,31+TRUNC((COLUMN()-2)/3,)*35,3+MOD(COLUMN()-2,3)*9):INDEX(täglicheEingaben!$A:$AB,38+TRUNC((COLUMN()-2)/3,)*35,3+MOD(COLUMN()-2,3)*9),!$A1,INDEX(täglicheEingaben!$A:$AB,31+TRUNC((COLUMN()-2)/3,)*35,5+MOD(COLUMN()-2,3)*9):INDEX(täglicheEingaben!$A:$AB,38+TRUNC((COLUMN()-2)/3,)*35,5+MOD(COLUMN()-2,3)*9))+(SUMIF( INDEX(täglicheEingaben!$A:$AB,31+TRUNC((COLUMN()-2)/3,)*35,6+MOD(COLUMN()-2,3)*9):INDEX(täglicheEingaben!$A:$AB,38+TRUNC((COLUMN()-2)/3,)*35,6+MOD(COLUMN()-2,3)*9),!$A1,INDEX(täglicheEingaben!$A:$AB,31+TRUNC((COLUMN()-2)/3,)*35,9+MOD(COLUMN()-2,3)*9):INDEX(täglicheEingaben!$A:$AB,38+TRUNC((COLUMN()-2)/3,)*35,9+MOD(COLUMN()-2,3)*9))))</definedName>
    <definedName name="_Teil_Typ">[1]Daten!$A$2:INDEX([1]Daten!$A:$A,COUNTA([1]Daten!$A$1:$A$23))</definedName>
    <definedName name="_Zeit_Ausfall">-IFERROR(INDEX(täglicheEingaben!$A$1:$AB1048573,ROW()-6-täglicheEingaben!$B1,TRUNC(((COLUMN()-2)/9))*9+2+täglicheEingaben!$B1)*(_Pruef_Name&gt;0),0)</definedName>
    <definedName name="Datum">[2]PT05_FB_9999!$B$5</definedName>
    <definedName name="_xlnm.Print_Area" localSheetId="0">täglicheEingaben!$A$1:$AB$39</definedName>
    <definedName name="Kunde">[2]PT05_FB_9999!$B$3</definedName>
    <definedName name="Maschine">[2]PT05_FB_9999!$D$4</definedName>
    <definedName name="Projekt">[2]PT05_FB_9999!$D$3</definedName>
    <definedName name="TabStoerGr">[1]Daten!$P$2:$P$41</definedName>
    <definedName name="TabStoerGrG">[1]Daten!$R$2:$R$14</definedName>
    <definedName name="TabStoerGrU">[1]Daten!$T$2:$T$28</definedName>
    <definedName name="Teiletyp">[2]PT05_FB_9999!$B$4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1055" i="1" l="1"/>
  <c r="C1020" i="1"/>
  <c r="C985" i="1"/>
  <c r="C950" i="1"/>
  <c r="C915" i="1"/>
  <c r="C880" i="1"/>
  <c r="C845" i="1"/>
  <c r="C810" i="1"/>
  <c r="C775" i="1"/>
  <c r="C740" i="1"/>
  <c r="C705" i="1"/>
  <c r="C670" i="1"/>
  <c r="C635" i="1"/>
  <c r="C600" i="1"/>
  <c r="C565" i="1"/>
  <c r="C530" i="1"/>
  <c r="C495" i="1"/>
  <c r="C460" i="1"/>
  <c r="C425" i="1"/>
  <c r="C390" i="1"/>
  <c r="C355" i="1"/>
  <c r="C320" i="1"/>
  <c r="C285" i="1"/>
  <c r="C250" i="1"/>
  <c r="C215" i="1"/>
  <c r="C180" i="1"/>
  <c r="C145" i="1"/>
  <c r="C110" i="1"/>
  <c r="C75" i="1"/>
  <c r="C40" i="1"/>
  <c r="AV1088" i="1"/>
  <c r="AN1088" i="1"/>
  <c r="AF1088" i="1"/>
  <c r="AV1087" i="1"/>
  <c r="AN1087" i="1"/>
  <c r="AF1087" i="1"/>
  <c r="AV1086" i="1"/>
  <c r="AN1086" i="1"/>
  <c r="AF1086" i="1"/>
  <c r="AV1085" i="1"/>
  <c r="AN1085" i="1"/>
  <c r="AF1085" i="1"/>
  <c r="AV1084" i="1"/>
  <c r="AN1084" i="1"/>
  <c r="AF1084" i="1"/>
  <c r="AV1083" i="1"/>
  <c r="AN1083" i="1"/>
  <c r="AF1083" i="1"/>
  <c r="AV1082" i="1"/>
  <c r="AN1082" i="1"/>
  <c r="AF1082" i="1"/>
  <c r="AG1081" i="1" s="1"/>
  <c r="AV1081" i="1"/>
  <c r="AN1081" i="1"/>
  <c r="AF1081" i="1"/>
  <c r="AC1073" i="1"/>
  <c r="AC1071" i="1"/>
  <c r="AC1070" i="1"/>
  <c r="AC1068" i="1"/>
  <c r="AC1067" i="1"/>
  <c r="AC1065" i="1"/>
  <c r="AC1064" i="1"/>
  <c r="AC1062" i="1"/>
  <c r="AC1061" i="1"/>
  <c r="AC1059" i="1"/>
  <c r="AV1053" i="1"/>
  <c r="AN1053" i="1"/>
  <c r="AF1053" i="1"/>
  <c r="AV1052" i="1"/>
  <c r="AN1052" i="1"/>
  <c r="AF1052" i="1"/>
  <c r="AV1051" i="1"/>
  <c r="AN1051" i="1"/>
  <c r="AF1051" i="1"/>
  <c r="AV1050" i="1"/>
  <c r="AN1050" i="1"/>
  <c r="AF1050" i="1"/>
  <c r="AV1049" i="1"/>
  <c r="AN1049" i="1"/>
  <c r="AF1049" i="1"/>
  <c r="AV1048" i="1"/>
  <c r="AN1048" i="1"/>
  <c r="AF1048" i="1"/>
  <c r="AV1047" i="1"/>
  <c r="AN1047" i="1"/>
  <c r="AF1047" i="1"/>
  <c r="AV1046" i="1"/>
  <c r="AN1046" i="1"/>
  <c r="AF1046" i="1"/>
  <c r="AC1038" i="1"/>
  <c r="AC1036" i="1"/>
  <c r="AC1035" i="1"/>
  <c r="AC1033" i="1"/>
  <c r="AC1032" i="1"/>
  <c r="AC1030" i="1"/>
  <c r="AC1029" i="1"/>
  <c r="AC1027" i="1"/>
  <c r="AC1026" i="1"/>
  <c r="AC1024" i="1"/>
  <c r="AV1018" i="1"/>
  <c r="AN1018" i="1"/>
  <c r="AF1018" i="1"/>
  <c r="AV1017" i="1"/>
  <c r="AN1017" i="1"/>
  <c r="AF1017" i="1"/>
  <c r="AV1016" i="1"/>
  <c r="AN1016" i="1"/>
  <c r="AF1016" i="1"/>
  <c r="AV1015" i="1"/>
  <c r="AN1015" i="1"/>
  <c r="AF1015" i="1"/>
  <c r="AV1014" i="1"/>
  <c r="AN1014" i="1"/>
  <c r="AF1014" i="1"/>
  <c r="AV1013" i="1"/>
  <c r="AN1013" i="1"/>
  <c r="AF1013" i="1"/>
  <c r="AV1012" i="1"/>
  <c r="AN1012" i="1"/>
  <c r="AF1012" i="1"/>
  <c r="AV1011" i="1"/>
  <c r="AN1011" i="1"/>
  <c r="AF1011" i="1"/>
  <c r="AC1003" i="1"/>
  <c r="AC1001" i="1"/>
  <c r="AC1000" i="1"/>
  <c r="AC998" i="1"/>
  <c r="AC997" i="1"/>
  <c r="AC995" i="1"/>
  <c r="AC994" i="1"/>
  <c r="AC992" i="1"/>
  <c r="AC991" i="1"/>
  <c r="AC989" i="1"/>
  <c r="AV983" i="1"/>
  <c r="AN983" i="1"/>
  <c r="AF983" i="1"/>
  <c r="AV982" i="1"/>
  <c r="AN982" i="1"/>
  <c r="AF982" i="1"/>
  <c r="AV981" i="1"/>
  <c r="AN981" i="1"/>
  <c r="AF981" i="1"/>
  <c r="AV980" i="1"/>
  <c r="AN980" i="1"/>
  <c r="AF980" i="1"/>
  <c r="AV979" i="1"/>
  <c r="AN979" i="1"/>
  <c r="AF979" i="1"/>
  <c r="AV978" i="1"/>
  <c r="AN978" i="1"/>
  <c r="AF978" i="1"/>
  <c r="AV977" i="1"/>
  <c r="AN977" i="1"/>
  <c r="AF977" i="1"/>
  <c r="AV976" i="1"/>
  <c r="AN976" i="1"/>
  <c r="AF976" i="1"/>
  <c r="AC968" i="1"/>
  <c r="AC966" i="1"/>
  <c r="AC965" i="1"/>
  <c r="AC963" i="1"/>
  <c r="AC962" i="1"/>
  <c r="AC960" i="1"/>
  <c r="AC959" i="1"/>
  <c r="AC957" i="1"/>
  <c r="AC956" i="1"/>
  <c r="AC954" i="1"/>
  <c r="AV948" i="1"/>
  <c r="AN948" i="1"/>
  <c r="AF948" i="1"/>
  <c r="AV947" i="1"/>
  <c r="AN947" i="1"/>
  <c r="AF947" i="1"/>
  <c r="AV946" i="1"/>
  <c r="AN946" i="1"/>
  <c r="AF946" i="1"/>
  <c r="AV945" i="1"/>
  <c r="AN945" i="1"/>
  <c r="AF945" i="1"/>
  <c r="AV944" i="1"/>
  <c r="AN944" i="1"/>
  <c r="AF944" i="1"/>
  <c r="AV943" i="1"/>
  <c r="AN943" i="1"/>
  <c r="AF943" i="1"/>
  <c r="AV942" i="1"/>
  <c r="AN942" i="1"/>
  <c r="AF942" i="1"/>
  <c r="AV941" i="1"/>
  <c r="AN941" i="1"/>
  <c r="AF941" i="1"/>
  <c r="AC933" i="1"/>
  <c r="AC931" i="1"/>
  <c r="AC930" i="1"/>
  <c r="AC928" i="1"/>
  <c r="AC927" i="1"/>
  <c r="AC925" i="1"/>
  <c r="AC924" i="1"/>
  <c r="AC922" i="1"/>
  <c r="AC921" i="1"/>
  <c r="AC919" i="1"/>
  <c r="AV913" i="1"/>
  <c r="AN913" i="1"/>
  <c r="AF913" i="1"/>
  <c r="AV912" i="1"/>
  <c r="AN912" i="1"/>
  <c r="AF912" i="1"/>
  <c r="AV911" i="1"/>
  <c r="AN911" i="1"/>
  <c r="AF911" i="1"/>
  <c r="AV910" i="1"/>
  <c r="AN910" i="1"/>
  <c r="AF910" i="1"/>
  <c r="AV909" i="1"/>
  <c r="AN909" i="1"/>
  <c r="AF909" i="1"/>
  <c r="AV908" i="1"/>
  <c r="AN908" i="1"/>
  <c r="AF908" i="1"/>
  <c r="AV907" i="1"/>
  <c r="AN907" i="1"/>
  <c r="AF907" i="1"/>
  <c r="AV906" i="1"/>
  <c r="AN906" i="1"/>
  <c r="AF906" i="1"/>
  <c r="AC898" i="1"/>
  <c r="AC896" i="1"/>
  <c r="AC895" i="1"/>
  <c r="AC893" i="1"/>
  <c r="AC892" i="1"/>
  <c r="AC890" i="1"/>
  <c r="AC889" i="1"/>
  <c r="AC887" i="1"/>
  <c r="AC886" i="1"/>
  <c r="AC884" i="1"/>
  <c r="AV878" i="1"/>
  <c r="AN878" i="1"/>
  <c r="AF878" i="1"/>
  <c r="AV877" i="1"/>
  <c r="AN877" i="1"/>
  <c r="AF877" i="1"/>
  <c r="AV876" i="1"/>
  <c r="AN876" i="1"/>
  <c r="AF876" i="1"/>
  <c r="AV875" i="1"/>
  <c r="AN875" i="1"/>
  <c r="AF875" i="1"/>
  <c r="AV874" i="1"/>
  <c r="AN874" i="1"/>
  <c r="AF874" i="1"/>
  <c r="AV873" i="1"/>
  <c r="AN873" i="1"/>
  <c r="AF873" i="1"/>
  <c r="AV872" i="1"/>
  <c r="AN872" i="1"/>
  <c r="AF872" i="1"/>
  <c r="AV871" i="1"/>
  <c r="AN871" i="1"/>
  <c r="AF871" i="1"/>
  <c r="AC863" i="1"/>
  <c r="AC861" i="1"/>
  <c r="AC860" i="1"/>
  <c r="AC858" i="1"/>
  <c r="AC857" i="1"/>
  <c r="AC855" i="1"/>
  <c r="AC854" i="1"/>
  <c r="AC852" i="1"/>
  <c r="AC851" i="1"/>
  <c r="AC849" i="1"/>
  <c r="AV843" i="1"/>
  <c r="AN843" i="1"/>
  <c r="AF843" i="1"/>
  <c r="AV842" i="1"/>
  <c r="AN842" i="1"/>
  <c r="AF842" i="1"/>
  <c r="AV841" i="1"/>
  <c r="AN841" i="1"/>
  <c r="AF841" i="1"/>
  <c r="AV840" i="1"/>
  <c r="AN840" i="1"/>
  <c r="AF840" i="1"/>
  <c r="AV839" i="1"/>
  <c r="AN839" i="1"/>
  <c r="AF839" i="1"/>
  <c r="AV838" i="1"/>
  <c r="AN838" i="1"/>
  <c r="AF838" i="1"/>
  <c r="AV837" i="1"/>
  <c r="AN837" i="1"/>
  <c r="AF837" i="1"/>
  <c r="AV836" i="1"/>
  <c r="AN836" i="1"/>
  <c r="AF836" i="1"/>
  <c r="AC828" i="1"/>
  <c r="AC826" i="1"/>
  <c r="AC825" i="1"/>
  <c r="AC823" i="1"/>
  <c r="AC822" i="1"/>
  <c r="AC820" i="1"/>
  <c r="AC819" i="1"/>
  <c r="AC817" i="1"/>
  <c r="AC816" i="1"/>
  <c r="AC814" i="1"/>
  <c r="AV808" i="1"/>
  <c r="AN808" i="1"/>
  <c r="AF808" i="1"/>
  <c r="AV807" i="1"/>
  <c r="AN807" i="1"/>
  <c r="AF807" i="1"/>
  <c r="AV806" i="1"/>
  <c r="AN806" i="1"/>
  <c r="AF806" i="1"/>
  <c r="AV805" i="1"/>
  <c r="AN805" i="1"/>
  <c r="AF805" i="1"/>
  <c r="AV804" i="1"/>
  <c r="AN804" i="1"/>
  <c r="AF804" i="1"/>
  <c r="AV803" i="1"/>
  <c r="AN803" i="1"/>
  <c r="AF803" i="1"/>
  <c r="AV802" i="1"/>
  <c r="AN802" i="1"/>
  <c r="AF802" i="1"/>
  <c r="AV801" i="1"/>
  <c r="AN801" i="1"/>
  <c r="AF801" i="1"/>
  <c r="AC793" i="1"/>
  <c r="AC791" i="1"/>
  <c r="AC790" i="1"/>
  <c r="AC788" i="1"/>
  <c r="AC787" i="1"/>
  <c r="AC785" i="1"/>
  <c r="AC784" i="1"/>
  <c r="AC782" i="1"/>
  <c r="AC781" i="1"/>
  <c r="AC779" i="1"/>
  <c r="AV773" i="1"/>
  <c r="AN773" i="1"/>
  <c r="AF773" i="1"/>
  <c r="AV772" i="1"/>
  <c r="AN772" i="1"/>
  <c r="AF772" i="1"/>
  <c r="AV771" i="1"/>
  <c r="AN771" i="1"/>
  <c r="AF771" i="1"/>
  <c r="AV770" i="1"/>
  <c r="AN770" i="1"/>
  <c r="AF770" i="1"/>
  <c r="AV769" i="1"/>
  <c r="AN769" i="1"/>
  <c r="AF769" i="1"/>
  <c r="AV768" i="1"/>
  <c r="AN768" i="1"/>
  <c r="AF768" i="1"/>
  <c r="AV767" i="1"/>
  <c r="AN767" i="1"/>
  <c r="AF767" i="1"/>
  <c r="AV766" i="1"/>
  <c r="AN766" i="1"/>
  <c r="AF766" i="1"/>
  <c r="AC758" i="1"/>
  <c r="AC756" i="1"/>
  <c r="AC755" i="1"/>
  <c r="AC753" i="1"/>
  <c r="AC752" i="1"/>
  <c r="AC750" i="1"/>
  <c r="AC749" i="1"/>
  <c r="AC747" i="1"/>
  <c r="AC746" i="1"/>
  <c r="AC744" i="1"/>
  <c r="AV738" i="1"/>
  <c r="AN738" i="1"/>
  <c r="AF738" i="1"/>
  <c r="AV737" i="1"/>
  <c r="AN737" i="1"/>
  <c r="AF737" i="1"/>
  <c r="AV736" i="1"/>
  <c r="AN736" i="1"/>
  <c r="AF736" i="1"/>
  <c r="AV735" i="1"/>
  <c r="AN735" i="1"/>
  <c r="AF735" i="1"/>
  <c r="AV734" i="1"/>
  <c r="AN734" i="1"/>
  <c r="AF734" i="1"/>
  <c r="AV733" i="1"/>
  <c r="AN733" i="1"/>
  <c r="AF733" i="1"/>
  <c r="AV732" i="1"/>
  <c r="AN732" i="1"/>
  <c r="AF732" i="1"/>
  <c r="AV731" i="1"/>
  <c r="AN731" i="1"/>
  <c r="AF731" i="1"/>
  <c r="AC723" i="1"/>
  <c r="AC721" i="1"/>
  <c r="AC720" i="1"/>
  <c r="AC718" i="1"/>
  <c r="AC717" i="1"/>
  <c r="AC715" i="1"/>
  <c r="AC714" i="1"/>
  <c r="AC712" i="1"/>
  <c r="AC711" i="1"/>
  <c r="AC709" i="1"/>
  <c r="AV703" i="1"/>
  <c r="AN703" i="1"/>
  <c r="AF703" i="1"/>
  <c r="AV702" i="1"/>
  <c r="AN702" i="1"/>
  <c r="AF702" i="1"/>
  <c r="AV701" i="1"/>
  <c r="AN701" i="1"/>
  <c r="AF701" i="1"/>
  <c r="AV700" i="1"/>
  <c r="AN700" i="1"/>
  <c r="AF700" i="1"/>
  <c r="AV699" i="1"/>
  <c r="AN699" i="1"/>
  <c r="AF699" i="1"/>
  <c r="AV698" i="1"/>
  <c r="AN698" i="1"/>
  <c r="AF698" i="1"/>
  <c r="AV697" i="1"/>
  <c r="AN697" i="1"/>
  <c r="AF697" i="1"/>
  <c r="AV696" i="1"/>
  <c r="AN696" i="1"/>
  <c r="AF696" i="1"/>
  <c r="AC688" i="1"/>
  <c r="AC686" i="1"/>
  <c r="AC685" i="1"/>
  <c r="AC683" i="1"/>
  <c r="AC682" i="1"/>
  <c r="AC680" i="1"/>
  <c r="AC679" i="1"/>
  <c r="AC677" i="1"/>
  <c r="AC676" i="1"/>
  <c r="AC674" i="1"/>
  <c r="AV668" i="1"/>
  <c r="AN668" i="1"/>
  <c r="AF668" i="1"/>
  <c r="AV667" i="1"/>
  <c r="AN667" i="1"/>
  <c r="AF667" i="1"/>
  <c r="AV666" i="1"/>
  <c r="AN666" i="1"/>
  <c r="AF666" i="1"/>
  <c r="AV665" i="1"/>
  <c r="AN665" i="1"/>
  <c r="AF665" i="1"/>
  <c r="AV664" i="1"/>
  <c r="AN664" i="1"/>
  <c r="AF664" i="1"/>
  <c r="AV663" i="1"/>
  <c r="AN663" i="1"/>
  <c r="AF663" i="1"/>
  <c r="AV662" i="1"/>
  <c r="AN662" i="1"/>
  <c r="AF662" i="1"/>
  <c r="AV661" i="1"/>
  <c r="AN661" i="1"/>
  <c r="AF661" i="1"/>
  <c r="AC653" i="1"/>
  <c r="AC651" i="1"/>
  <c r="AC650" i="1"/>
  <c r="AC648" i="1"/>
  <c r="AC647" i="1"/>
  <c r="AC645" i="1"/>
  <c r="AC644" i="1"/>
  <c r="AC642" i="1"/>
  <c r="AC641" i="1"/>
  <c r="AC639" i="1"/>
  <c r="AV633" i="1"/>
  <c r="AN633" i="1"/>
  <c r="AF633" i="1"/>
  <c r="AV632" i="1"/>
  <c r="AN632" i="1"/>
  <c r="AF632" i="1"/>
  <c r="AV631" i="1"/>
  <c r="AN631" i="1"/>
  <c r="AF631" i="1"/>
  <c r="AV630" i="1"/>
  <c r="AN630" i="1"/>
  <c r="AF630" i="1"/>
  <c r="AV629" i="1"/>
  <c r="AN629" i="1"/>
  <c r="AF629" i="1"/>
  <c r="AV628" i="1"/>
  <c r="AN628" i="1"/>
  <c r="AF628" i="1"/>
  <c r="AV627" i="1"/>
  <c r="AN627" i="1"/>
  <c r="AF627" i="1"/>
  <c r="AV626" i="1"/>
  <c r="AN626" i="1"/>
  <c r="AF626" i="1"/>
  <c r="AC618" i="1"/>
  <c r="AC616" i="1"/>
  <c r="AC615" i="1"/>
  <c r="AC613" i="1"/>
  <c r="AC612" i="1"/>
  <c r="AC610" i="1"/>
  <c r="AC609" i="1"/>
  <c r="AC607" i="1"/>
  <c r="AC606" i="1"/>
  <c r="AC604" i="1"/>
  <c r="AV598" i="1"/>
  <c r="AN598" i="1"/>
  <c r="AF598" i="1"/>
  <c r="AV597" i="1"/>
  <c r="AN597" i="1"/>
  <c r="AF597" i="1"/>
  <c r="AV596" i="1"/>
  <c r="AN596" i="1"/>
  <c r="AF596" i="1"/>
  <c r="AV595" i="1"/>
  <c r="AN595" i="1"/>
  <c r="AF595" i="1"/>
  <c r="AV594" i="1"/>
  <c r="AN594" i="1"/>
  <c r="AF594" i="1"/>
  <c r="AV593" i="1"/>
  <c r="AN593" i="1"/>
  <c r="AF593" i="1"/>
  <c r="AV592" i="1"/>
  <c r="AN592" i="1"/>
  <c r="AF592" i="1"/>
  <c r="AV591" i="1"/>
  <c r="AW591" i="1" s="1"/>
  <c r="AN591" i="1"/>
  <c r="AF591" i="1"/>
  <c r="AC583" i="1"/>
  <c r="AC581" i="1"/>
  <c r="AC580" i="1"/>
  <c r="AC578" i="1"/>
  <c r="AC577" i="1"/>
  <c r="AC575" i="1"/>
  <c r="AC574" i="1"/>
  <c r="AC572" i="1"/>
  <c r="AC571" i="1"/>
  <c r="AC569" i="1"/>
  <c r="AV563" i="1"/>
  <c r="AN563" i="1"/>
  <c r="AF563" i="1"/>
  <c r="AV562" i="1"/>
  <c r="AN562" i="1"/>
  <c r="AF562" i="1"/>
  <c r="AV561" i="1"/>
  <c r="AN561" i="1"/>
  <c r="AF561" i="1"/>
  <c r="AV560" i="1"/>
  <c r="AN560" i="1"/>
  <c r="AF560" i="1"/>
  <c r="AV559" i="1"/>
  <c r="AN559" i="1"/>
  <c r="AF559" i="1"/>
  <c r="AV558" i="1"/>
  <c r="AN558" i="1"/>
  <c r="AF558" i="1"/>
  <c r="AV557" i="1"/>
  <c r="AN557" i="1"/>
  <c r="AF557" i="1"/>
  <c r="AV556" i="1"/>
  <c r="AN556" i="1"/>
  <c r="AF556" i="1"/>
  <c r="AC548" i="1"/>
  <c r="AC546" i="1"/>
  <c r="AC545" i="1"/>
  <c r="AC543" i="1"/>
  <c r="AC542" i="1"/>
  <c r="AC540" i="1"/>
  <c r="AC539" i="1"/>
  <c r="AC537" i="1"/>
  <c r="AC536" i="1"/>
  <c r="AC534" i="1"/>
  <c r="AV528" i="1"/>
  <c r="AN528" i="1"/>
  <c r="AF528" i="1"/>
  <c r="AV527" i="1"/>
  <c r="AN527" i="1"/>
  <c r="AF527" i="1"/>
  <c r="AV526" i="1"/>
  <c r="AN526" i="1"/>
  <c r="AF526" i="1"/>
  <c r="AV525" i="1"/>
  <c r="AN525" i="1"/>
  <c r="AF525" i="1"/>
  <c r="AV524" i="1"/>
  <c r="AN524" i="1"/>
  <c r="AF524" i="1"/>
  <c r="AV523" i="1"/>
  <c r="AN523" i="1"/>
  <c r="AF523" i="1"/>
  <c r="AV522" i="1"/>
  <c r="AN522" i="1"/>
  <c r="AF522" i="1"/>
  <c r="AV521" i="1"/>
  <c r="AN521" i="1"/>
  <c r="AF521" i="1"/>
  <c r="AC513" i="1"/>
  <c r="AC511" i="1"/>
  <c r="AC510" i="1"/>
  <c r="AC508" i="1"/>
  <c r="AC507" i="1"/>
  <c r="AC505" i="1"/>
  <c r="AC504" i="1"/>
  <c r="AC502" i="1"/>
  <c r="AC501" i="1"/>
  <c r="AC499" i="1"/>
  <c r="AV493" i="1"/>
  <c r="AN493" i="1"/>
  <c r="AF493" i="1"/>
  <c r="AV492" i="1"/>
  <c r="AN492" i="1"/>
  <c r="AF492" i="1"/>
  <c r="AV491" i="1"/>
  <c r="AN491" i="1"/>
  <c r="AF491" i="1"/>
  <c r="AV490" i="1"/>
  <c r="AN490" i="1"/>
  <c r="AF490" i="1"/>
  <c r="AV489" i="1"/>
  <c r="AN489" i="1"/>
  <c r="AF489" i="1"/>
  <c r="AV488" i="1"/>
  <c r="AN488" i="1"/>
  <c r="AF488" i="1"/>
  <c r="AV487" i="1"/>
  <c r="AN487" i="1"/>
  <c r="AF487" i="1"/>
  <c r="AV486" i="1"/>
  <c r="AN486" i="1"/>
  <c r="AF486" i="1"/>
  <c r="AG486" i="1" s="1"/>
  <c r="AC478" i="1"/>
  <c r="AC476" i="1"/>
  <c r="AC475" i="1"/>
  <c r="AC473" i="1"/>
  <c r="AC472" i="1"/>
  <c r="AC470" i="1"/>
  <c r="AC469" i="1"/>
  <c r="AC467" i="1"/>
  <c r="AC466" i="1"/>
  <c r="AC464" i="1"/>
  <c r="AV458" i="1"/>
  <c r="AN458" i="1"/>
  <c r="AF458" i="1"/>
  <c r="AV457" i="1"/>
  <c r="AN457" i="1"/>
  <c r="AF457" i="1"/>
  <c r="AV456" i="1"/>
  <c r="AN456" i="1"/>
  <c r="AF456" i="1"/>
  <c r="AV455" i="1"/>
  <c r="AN455" i="1"/>
  <c r="AF455" i="1"/>
  <c r="AV454" i="1"/>
  <c r="AN454" i="1"/>
  <c r="AF454" i="1"/>
  <c r="AV453" i="1"/>
  <c r="AN453" i="1"/>
  <c r="AF453" i="1"/>
  <c r="AV452" i="1"/>
  <c r="AN452" i="1"/>
  <c r="AF452" i="1"/>
  <c r="AV451" i="1"/>
  <c r="AN451" i="1"/>
  <c r="AF451" i="1"/>
  <c r="AC443" i="1"/>
  <c r="AC441" i="1"/>
  <c r="AC440" i="1"/>
  <c r="AC438" i="1"/>
  <c r="AC437" i="1"/>
  <c r="AC435" i="1"/>
  <c r="AC434" i="1"/>
  <c r="AC432" i="1"/>
  <c r="AC431" i="1"/>
  <c r="AC429" i="1"/>
  <c r="AV423" i="1"/>
  <c r="AN423" i="1"/>
  <c r="AF423" i="1"/>
  <c r="AV422" i="1"/>
  <c r="AN422" i="1"/>
  <c r="AF422" i="1"/>
  <c r="AV421" i="1"/>
  <c r="AN421" i="1"/>
  <c r="AF421" i="1"/>
  <c r="AV420" i="1"/>
  <c r="AN420" i="1"/>
  <c r="AF420" i="1"/>
  <c r="AV419" i="1"/>
  <c r="AN419" i="1"/>
  <c r="AF419" i="1"/>
  <c r="AV418" i="1"/>
  <c r="AN418" i="1"/>
  <c r="AF418" i="1"/>
  <c r="AV417" i="1"/>
  <c r="AN417" i="1"/>
  <c r="AF417" i="1"/>
  <c r="AV416" i="1"/>
  <c r="AW416" i="1" s="1"/>
  <c r="AN416" i="1"/>
  <c r="AF416" i="1"/>
  <c r="AC408" i="1"/>
  <c r="AC406" i="1"/>
  <c r="AC405" i="1"/>
  <c r="AC403" i="1"/>
  <c r="AC402" i="1"/>
  <c r="AC400" i="1"/>
  <c r="AC399" i="1"/>
  <c r="AC397" i="1"/>
  <c r="AC396" i="1"/>
  <c r="AC394" i="1"/>
  <c r="AV388" i="1"/>
  <c r="AN388" i="1"/>
  <c r="AF388" i="1"/>
  <c r="AV387" i="1"/>
  <c r="AN387" i="1"/>
  <c r="AF387" i="1"/>
  <c r="AV386" i="1"/>
  <c r="AN386" i="1"/>
  <c r="AF386" i="1"/>
  <c r="AV385" i="1"/>
  <c r="AN385" i="1"/>
  <c r="AF385" i="1"/>
  <c r="AV384" i="1"/>
  <c r="AN384" i="1"/>
  <c r="AF384" i="1"/>
  <c r="AV383" i="1"/>
  <c r="AN383" i="1"/>
  <c r="AF383" i="1"/>
  <c r="AV382" i="1"/>
  <c r="AN382" i="1"/>
  <c r="AF382" i="1"/>
  <c r="AV381" i="1"/>
  <c r="AN381" i="1"/>
  <c r="AF381" i="1"/>
  <c r="AC373" i="1"/>
  <c r="AC371" i="1"/>
  <c r="AC370" i="1"/>
  <c r="AC368" i="1"/>
  <c r="AC367" i="1"/>
  <c r="AC365" i="1"/>
  <c r="AC364" i="1"/>
  <c r="AC362" i="1"/>
  <c r="AC361" i="1"/>
  <c r="AC359" i="1"/>
  <c r="AV353" i="1"/>
  <c r="AN353" i="1"/>
  <c r="AF353" i="1"/>
  <c r="AV352" i="1"/>
  <c r="AN352" i="1"/>
  <c r="AF352" i="1"/>
  <c r="AV351" i="1"/>
  <c r="AN351" i="1"/>
  <c r="AF351" i="1"/>
  <c r="AV350" i="1"/>
  <c r="AN350" i="1"/>
  <c r="AF350" i="1"/>
  <c r="AV349" i="1"/>
  <c r="AN349" i="1"/>
  <c r="AF349" i="1"/>
  <c r="AV348" i="1"/>
  <c r="AN348" i="1"/>
  <c r="AF348" i="1"/>
  <c r="AV347" i="1"/>
  <c r="AN347" i="1"/>
  <c r="AF347" i="1"/>
  <c r="AV346" i="1"/>
  <c r="AN346" i="1"/>
  <c r="AF346" i="1"/>
  <c r="AC338" i="1"/>
  <c r="AC336" i="1"/>
  <c r="AC335" i="1"/>
  <c r="AC333" i="1"/>
  <c r="AC332" i="1"/>
  <c r="AC330" i="1"/>
  <c r="AC329" i="1"/>
  <c r="AC327" i="1"/>
  <c r="AC326" i="1"/>
  <c r="AC324" i="1"/>
  <c r="AV318" i="1"/>
  <c r="AN318" i="1"/>
  <c r="AF318" i="1"/>
  <c r="AV317" i="1"/>
  <c r="AN317" i="1"/>
  <c r="AF317" i="1"/>
  <c r="AV316" i="1"/>
  <c r="AN316" i="1"/>
  <c r="AF316" i="1"/>
  <c r="AV315" i="1"/>
  <c r="AN315" i="1"/>
  <c r="AF315" i="1"/>
  <c r="AV314" i="1"/>
  <c r="AN314" i="1"/>
  <c r="AF314" i="1"/>
  <c r="AV313" i="1"/>
  <c r="AN313" i="1"/>
  <c r="AF313" i="1"/>
  <c r="AV312" i="1"/>
  <c r="AN312" i="1"/>
  <c r="AF312" i="1"/>
  <c r="AV311" i="1"/>
  <c r="AN311" i="1"/>
  <c r="AF311" i="1"/>
  <c r="AC303" i="1"/>
  <c r="AC301" i="1"/>
  <c r="AC300" i="1"/>
  <c r="AC298" i="1"/>
  <c r="AC297" i="1"/>
  <c r="AC295" i="1"/>
  <c r="AC294" i="1"/>
  <c r="AC292" i="1"/>
  <c r="AC291" i="1"/>
  <c r="AC289" i="1"/>
  <c r="AV283" i="1"/>
  <c r="AN283" i="1"/>
  <c r="AF283" i="1"/>
  <c r="AV282" i="1"/>
  <c r="AN282" i="1"/>
  <c r="AF282" i="1"/>
  <c r="AV281" i="1"/>
  <c r="AN281" i="1"/>
  <c r="AF281" i="1"/>
  <c r="AV280" i="1"/>
  <c r="AN280" i="1"/>
  <c r="AF280" i="1"/>
  <c r="AV279" i="1"/>
  <c r="AN279" i="1"/>
  <c r="AF279" i="1"/>
  <c r="AV278" i="1"/>
  <c r="AN278" i="1"/>
  <c r="AF278" i="1"/>
  <c r="AV277" i="1"/>
  <c r="AW276" i="1" s="1"/>
  <c r="AN277" i="1"/>
  <c r="AF277" i="1"/>
  <c r="AV276" i="1"/>
  <c r="AN276" i="1"/>
  <c r="AF276" i="1"/>
  <c r="AC268" i="1"/>
  <c r="AC266" i="1"/>
  <c r="AC265" i="1"/>
  <c r="AC263" i="1"/>
  <c r="AC262" i="1"/>
  <c r="AC260" i="1"/>
  <c r="AC259" i="1"/>
  <c r="AC257" i="1"/>
  <c r="AC256" i="1"/>
  <c r="AC254" i="1"/>
  <c r="AV248" i="1"/>
  <c r="AN248" i="1"/>
  <c r="AF248" i="1"/>
  <c r="AV247" i="1"/>
  <c r="AN247" i="1"/>
  <c r="AF247" i="1"/>
  <c r="AV246" i="1"/>
  <c r="AN246" i="1"/>
  <c r="AF246" i="1"/>
  <c r="AV245" i="1"/>
  <c r="AN245" i="1"/>
  <c r="AF245" i="1"/>
  <c r="AV244" i="1"/>
  <c r="AN244" i="1"/>
  <c r="AF244" i="1"/>
  <c r="AV243" i="1"/>
  <c r="AN243" i="1"/>
  <c r="AF243" i="1"/>
  <c r="AV242" i="1"/>
  <c r="AN242" i="1"/>
  <c r="AF242" i="1"/>
  <c r="AV241" i="1"/>
  <c r="AN241" i="1"/>
  <c r="AG241" i="1"/>
  <c r="AF241" i="1"/>
  <c r="AC233" i="1"/>
  <c r="AC231" i="1"/>
  <c r="AC230" i="1"/>
  <c r="AC228" i="1"/>
  <c r="AC227" i="1"/>
  <c r="AC225" i="1"/>
  <c r="AC224" i="1"/>
  <c r="AC222" i="1"/>
  <c r="AC221" i="1"/>
  <c r="AC219" i="1"/>
  <c r="AV213" i="1"/>
  <c r="AN213" i="1"/>
  <c r="AF213" i="1"/>
  <c r="AV212" i="1"/>
  <c r="AN212" i="1"/>
  <c r="AF212" i="1"/>
  <c r="AV211" i="1"/>
  <c r="AN211" i="1"/>
  <c r="AF211" i="1"/>
  <c r="AV210" i="1"/>
  <c r="AN210" i="1"/>
  <c r="AF210" i="1"/>
  <c r="AV209" i="1"/>
  <c r="AN209" i="1"/>
  <c r="AF209" i="1"/>
  <c r="AV208" i="1"/>
  <c r="AN208" i="1"/>
  <c r="AF208" i="1"/>
  <c r="AV207" i="1"/>
  <c r="AN207" i="1"/>
  <c r="AF207" i="1"/>
  <c r="AV206" i="1"/>
  <c r="AN206" i="1"/>
  <c r="AF206" i="1"/>
  <c r="AC198" i="1"/>
  <c r="AC196" i="1"/>
  <c r="AC195" i="1"/>
  <c r="AC193" i="1"/>
  <c r="AC192" i="1"/>
  <c r="AC190" i="1"/>
  <c r="AC189" i="1"/>
  <c r="AC187" i="1"/>
  <c r="AC186" i="1"/>
  <c r="AC184" i="1"/>
  <c r="AV178" i="1"/>
  <c r="AN178" i="1"/>
  <c r="AF178" i="1"/>
  <c r="AV177" i="1"/>
  <c r="AN177" i="1"/>
  <c r="AF177" i="1"/>
  <c r="AV176" i="1"/>
  <c r="AN176" i="1"/>
  <c r="AF176" i="1"/>
  <c r="AV175" i="1"/>
  <c r="AN175" i="1"/>
  <c r="AF175" i="1"/>
  <c r="AV174" i="1"/>
  <c r="AN174" i="1"/>
  <c r="AF174" i="1"/>
  <c r="AV173" i="1"/>
  <c r="AN173" i="1"/>
  <c r="AF173" i="1"/>
  <c r="AV172" i="1"/>
  <c r="AN172" i="1"/>
  <c r="AF172" i="1"/>
  <c r="AV171" i="1"/>
  <c r="AN171" i="1"/>
  <c r="AF171" i="1"/>
  <c r="AC163" i="1"/>
  <c r="AC161" i="1"/>
  <c r="AC160" i="1"/>
  <c r="AC158" i="1"/>
  <c r="AC157" i="1"/>
  <c r="AC155" i="1"/>
  <c r="AC154" i="1"/>
  <c r="AC152" i="1"/>
  <c r="AC151" i="1"/>
  <c r="AC149" i="1"/>
  <c r="AV143" i="1"/>
  <c r="AN143" i="1"/>
  <c r="AF143" i="1"/>
  <c r="AV142" i="1"/>
  <c r="AN142" i="1"/>
  <c r="AF142" i="1"/>
  <c r="AV141" i="1"/>
  <c r="AN141" i="1"/>
  <c r="AF141" i="1"/>
  <c r="AV140" i="1"/>
  <c r="AN140" i="1"/>
  <c r="AF140" i="1"/>
  <c r="AV139" i="1"/>
  <c r="AN139" i="1"/>
  <c r="AF139" i="1"/>
  <c r="AV138" i="1"/>
  <c r="AN138" i="1"/>
  <c r="AF138" i="1"/>
  <c r="AV137" i="1"/>
  <c r="AN137" i="1"/>
  <c r="AF137" i="1"/>
  <c r="AV136" i="1"/>
  <c r="AN136" i="1"/>
  <c r="AO136" i="1" s="1"/>
  <c r="AF136" i="1"/>
  <c r="AC128" i="1"/>
  <c r="AC126" i="1"/>
  <c r="AC125" i="1"/>
  <c r="AC123" i="1"/>
  <c r="AC122" i="1"/>
  <c r="AC120" i="1"/>
  <c r="AC119" i="1"/>
  <c r="AC117" i="1"/>
  <c r="AC116" i="1"/>
  <c r="AC114" i="1"/>
  <c r="AV108" i="1"/>
  <c r="AN108" i="1"/>
  <c r="AF108" i="1"/>
  <c r="AV107" i="1"/>
  <c r="AN107" i="1"/>
  <c r="AF107" i="1"/>
  <c r="AV106" i="1"/>
  <c r="AN106" i="1"/>
  <c r="AF106" i="1"/>
  <c r="AV105" i="1"/>
  <c r="AN105" i="1"/>
  <c r="AF105" i="1"/>
  <c r="AV104" i="1"/>
  <c r="AN104" i="1"/>
  <c r="AF104" i="1"/>
  <c r="AV103" i="1"/>
  <c r="AW101" i="1" s="1"/>
  <c r="AN103" i="1"/>
  <c r="AF103" i="1"/>
  <c r="AV102" i="1"/>
  <c r="AN102" i="1"/>
  <c r="AF102" i="1"/>
  <c r="AV101" i="1"/>
  <c r="AN101" i="1"/>
  <c r="AF101" i="1"/>
  <c r="AC93" i="1"/>
  <c r="AC91" i="1"/>
  <c r="AC90" i="1"/>
  <c r="AC88" i="1"/>
  <c r="AC87" i="1"/>
  <c r="AC85" i="1"/>
  <c r="AC84" i="1"/>
  <c r="AC82" i="1"/>
  <c r="AC81" i="1"/>
  <c r="AC79" i="1"/>
  <c r="AV73" i="1"/>
  <c r="AN73" i="1"/>
  <c r="AF73" i="1"/>
  <c r="AV72" i="1"/>
  <c r="AN72" i="1"/>
  <c r="AF72" i="1"/>
  <c r="AV71" i="1"/>
  <c r="AN71" i="1"/>
  <c r="AF71" i="1"/>
  <c r="AV70" i="1"/>
  <c r="AN70" i="1"/>
  <c r="AF70" i="1"/>
  <c r="AV69" i="1"/>
  <c r="AN69" i="1"/>
  <c r="AF69" i="1"/>
  <c r="AV68" i="1"/>
  <c r="AN68" i="1"/>
  <c r="AF68" i="1"/>
  <c r="AV67" i="1"/>
  <c r="AN67" i="1"/>
  <c r="AF67" i="1"/>
  <c r="AV66" i="1"/>
  <c r="AN66" i="1"/>
  <c r="AF66" i="1"/>
  <c r="AC58" i="1"/>
  <c r="AC56" i="1"/>
  <c r="AC55" i="1"/>
  <c r="AC53" i="1"/>
  <c r="AC52" i="1"/>
  <c r="AC50" i="1"/>
  <c r="AC49" i="1"/>
  <c r="AC47" i="1"/>
  <c r="AC46" i="1"/>
  <c r="AC44" i="1"/>
  <c r="AV38" i="1"/>
  <c r="AN38" i="1"/>
  <c r="AF38" i="1"/>
  <c r="AV37" i="1"/>
  <c r="AN37" i="1"/>
  <c r="AF37" i="1"/>
  <c r="AV36" i="1"/>
  <c r="AN36" i="1"/>
  <c r="AF36" i="1"/>
  <c r="AV35" i="1"/>
  <c r="AN35" i="1"/>
  <c r="AF35" i="1"/>
  <c r="AV34" i="1"/>
  <c r="AN34" i="1"/>
  <c r="AF34" i="1"/>
  <c r="AV33" i="1"/>
  <c r="AN33" i="1"/>
  <c r="AF33" i="1"/>
  <c r="AV32" i="1"/>
  <c r="AN32" i="1"/>
  <c r="AF32" i="1"/>
  <c r="AV31" i="1"/>
  <c r="AN31" i="1"/>
  <c r="AF31" i="1"/>
  <c r="AC23" i="1"/>
  <c r="AC21" i="1"/>
  <c r="AC20" i="1"/>
  <c r="AC18" i="1"/>
  <c r="T18" i="1"/>
  <c r="K18" i="1"/>
  <c r="AC17" i="1"/>
  <c r="AC15" i="1"/>
  <c r="T15" i="1"/>
  <c r="K15" i="1"/>
  <c r="AC14" i="1"/>
  <c r="AC12" i="1"/>
  <c r="T12" i="1"/>
  <c r="K12" i="1"/>
  <c r="AC11" i="1"/>
  <c r="AC9" i="1"/>
  <c r="T9" i="1"/>
  <c r="K9" i="1"/>
  <c r="C5" i="1"/>
  <c r="AO766" i="1" l="1"/>
  <c r="AO941" i="1"/>
  <c r="AW1081" i="1"/>
  <c r="AW171" i="1"/>
  <c r="C6" i="1"/>
  <c r="AW66" i="1"/>
  <c r="AG101" i="1"/>
  <c r="AG206" i="1"/>
  <c r="AW136" i="1"/>
  <c r="AO206" i="1"/>
  <c r="AW381" i="1"/>
  <c r="AW556" i="1"/>
  <c r="AW206" i="1"/>
  <c r="AW311" i="1"/>
  <c r="AO731" i="1"/>
  <c r="AG381" i="1"/>
  <c r="AO486" i="1"/>
  <c r="AO661" i="1"/>
  <c r="AO1046" i="1"/>
  <c r="AO906" i="1"/>
  <c r="AO171" i="1"/>
  <c r="AO241" i="1"/>
  <c r="AG976" i="1"/>
  <c r="AW241" i="1"/>
  <c r="AG276" i="1"/>
  <c r="AO381" i="1"/>
  <c r="AW486" i="1"/>
  <c r="AG521" i="1"/>
  <c r="AG661" i="1"/>
  <c r="AW521" i="1"/>
  <c r="AO556" i="1"/>
  <c r="AW696" i="1"/>
  <c r="AG766" i="1"/>
  <c r="AW801" i="1"/>
  <c r="AG871" i="1"/>
  <c r="AW906" i="1"/>
  <c r="AG31" i="1"/>
  <c r="AW346" i="1"/>
  <c r="AW626" i="1"/>
  <c r="AO976" i="1"/>
  <c r="AG136" i="1"/>
  <c r="AO101" i="1"/>
  <c r="AG591" i="1"/>
  <c r="AW31" i="1"/>
  <c r="AO276" i="1"/>
  <c r="AO416" i="1"/>
  <c r="AG66" i="1"/>
  <c r="AW1046" i="1"/>
  <c r="AO66" i="1"/>
  <c r="AO346" i="1"/>
  <c r="AO626" i="1"/>
  <c r="AW661" i="1"/>
  <c r="AG731" i="1"/>
  <c r="AW766" i="1"/>
  <c r="AG836" i="1"/>
  <c r="AW871" i="1"/>
  <c r="AW1011" i="1"/>
  <c r="AG1046" i="1"/>
  <c r="AO31" i="1"/>
  <c r="AG346" i="1"/>
  <c r="AG416" i="1"/>
  <c r="AG626" i="1"/>
  <c r="AG696" i="1"/>
  <c r="AW731" i="1"/>
  <c r="AG801" i="1"/>
  <c r="AW836" i="1"/>
  <c r="AG906" i="1"/>
  <c r="AW976" i="1"/>
  <c r="AG171" i="1"/>
  <c r="AO311" i="1"/>
  <c r="AO451" i="1"/>
  <c r="AO591" i="1"/>
  <c r="AW451" i="1"/>
  <c r="AG311" i="1"/>
  <c r="AG556" i="1"/>
  <c r="AO521" i="1"/>
  <c r="AG451" i="1"/>
  <c r="AO696" i="1"/>
  <c r="AO801" i="1"/>
  <c r="AW941" i="1"/>
  <c r="AG941" i="1"/>
  <c r="AO871" i="1"/>
  <c r="AO1011" i="1"/>
  <c r="AO836" i="1"/>
  <c r="AG1011" i="1"/>
  <c r="AO1081" i="1"/>
  <c r="U12" i="1" l="1"/>
  <c r="C12" i="1"/>
  <c r="L12" i="1"/>
  <c r="M9" i="1" l="1"/>
  <c r="V9" i="1"/>
  <c r="D9" i="1"/>
  <c r="U9" i="1"/>
  <c r="C9" i="1"/>
  <c r="L9" i="1"/>
  <c r="N12" i="1"/>
  <c r="W12" i="1"/>
  <c r="E12" i="1"/>
  <c r="W9" i="1"/>
  <c r="E9" i="1"/>
  <c r="N9" i="1"/>
  <c r="S9" i="1"/>
  <c r="AB9" i="1"/>
  <c r="J9" i="1"/>
  <c r="D12" i="1"/>
  <c r="M12" i="1"/>
  <c r="V12" i="1"/>
  <c r="R9" i="1"/>
  <c r="AA9" i="1"/>
  <c r="I9" i="1"/>
  <c r="Z12" i="1"/>
  <c r="Q12" i="1"/>
  <c r="H12" i="1"/>
  <c r="O12" i="1"/>
  <c r="F12" i="1"/>
  <c r="X12" i="1"/>
  <c r="AA12" i="1"/>
  <c r="I12" i="1"/>
  <c r="R12" i="1"/>
  <c r="H9" i="1"/>
  <c r="Q9" i="1"/>
  <c r="Z9" i="1"/>
  <c r="P12" i="1"/>
  <c r="Y12" i="1"/>
  <c r="G12" i="1"/>
  <c r="AB12" i="1"/>
  <c r="S12" i="1"/>
  <c r="J12" i="1"/>
  <c r="Y9" i="1"/>
  <c r="G9" i="1"/>
  <c r="P9" i="1"/>
  <c r="X9" i="1"/>
  <c r="F9" i="1"/>
  <c r="O9" i="1"/>
  <c r="AB1088" i="1" l="1"/>
  <c r="S1088" i="1"/>
  <c r="J1088" i="1"/>
  <c r="Z18" i="1"/>
  <c r="U24" i="1"/>
  <c r="C21" i="1"/>
  <c r="Q15" i="1"/>
  <c r="H18" i="1"/>
  <c r="X15" i="1"/>
  <c r="AB24" i="1"/>
  <c r="L15" i="1"/>
  <c r="W21" i="1"/>
  <c r="M18" i="1"/>
  <c r="F18" i="1"/>
  <c r="H24" i="1"/>
  <c r="P21" i="1"/>
  <c r="Q21" i="1"/>
  <c r="Y18" i="1"/>
  <c r="S24" i="1"/>
  <c r="L24" i="1"/>
  <c r="W18" i="1"/>
  <c r="I15" i="1"/>
  <c r="M21" i="1"/>
  <c r="AB21" i="1"/>
  <c r="AB15" i="1"/>
  <c r="Z15" i="1"/>
  <c r="AA18" i="1"/>
  <c r="D21" i="1"/>
  <c r="C18" i="1"/>
  <c r="D15" i="1"/>
  <c r="S18" i="1"/>
  <c r="F24" i="1"/>
  <c r="E24" i="1"/>
  <c r="Q18" i="1"/>
  <c r="C15" i="1"/>
  <c r="F21" i="1"/>
  <c r="W24" i="1"/>
  <c r="V21" i="1"/>
  <c r="P15" i="1"/>
  <c r="H15" i="1"/>
  <c r="O18" i="1"/>
  <c r="N18" i="1"/>
  <c r="I24" i="1"/>
  <c r="M15" i="1"/>
  <c r="AA24" i="1"/>
  <c r="G18" i="1"/>
  <c r="J15" i="1"/>
  <c r="AA21" i="1"/>
  <c r="E18" i="1"/>
  <c r="X24" i="1"/>
  <c r="V18" i="1"/>
  <c r="C24" i="1"/>
  <c r="O21" i="1"/>
  <c r="Q24" i="1"/>
  <c r="I18" i="1"/>
  <c r="V24" i="1"/>
  <c r="R15" i="1"/>
  <c r="Y21" i="1"/>
  <c r="N24" i="1"/>
  <c r="W15" i="1"/>
  <c r="U21" i="1"/>
  <c r="AA15" i="1"/>
  <c r="J24" i="1"/>
  <c r="P18" i="1"/>
  <c r="Y15" i="1"/>
  <c r="H21" i="1"/>
  <c r="D24" i="1"/>
  <c r="S15" i="1"/>
  <c r="O24" i="1"/>
  <c r="F15" i="1"/>
  <c r="L21" i="1"/>
  <c r="G24" i="1"/>
  <c r="E15" i="1"/>
  <c r="Y24" i="1"/>
  <c r="N21" i="1"/>
  <c r="U15" i="1"/>
  <c r="Z21" i="1"/>
  <c r="D18" i="1"/>
  <c r="Z24" i="1"/>
  <c r="X18" i="1"/>
  <c r="AB18" i="1"/>
  <c r="P24" i="1"/>
  <c r="G15" i="1"/>
  <c r="X21" i="1"/>
  <c r="E21" i="1"/>
  <c r="L18" i="1"/>
  <c r="I21" i="1"/>
  <c r="R24" i="1"/>
  <c r="G21" i="1"/>
  <c r="O15" i="1"/>
  <c r="S21" i="1"/>
  <c r="N15" i="1"/>
  <c r="M24" i="1"/>
  <c r="R18" i="1"/>
  <c r="J18" i="1"/>
  <c r="R21" i="1"/>
  <c r="J21" i="1"/>
  <c r="U18" i="1"/>
  <c r="V15" i="1"/>
  <c r="J1085" i="1" l="1"/>
  <c r="S1084" i="1"/>
  <c r="J1087" i="1"/>
  <c r="AB1085" i="1"/>
  <c r="J1082" i="1"/>
  <c r="AB1084" i="1"/>
  <c r="J1086" i="1"/>
  <c r="J1081" i="1"/>
  <c r="S1087" i="1"/>
  <c r="AB1082" i="1"/>
  <c r="S1085" i="1"/>
  <c r="S1083" i="1"/>
  <c r="J1083" i="1"/>
  <c r="J1084" i="1"/>
  <c r="AB1081" i="1"/>
  <c r="S1086" i="1"/>
  <c r="AB1086" i="1"/>
  <c r="S1081" i="1"/>
  <c r="S1082" i="1"/>
  <c r="AB1087" i="1"/>
  <c r="AB1083" i="1"/>
  <c r="AB1089" i="1" l="1"/>
  <c r="S1089" i="1"/>
  <c r="J1089" i="1"/>
</calcChain>
</file>

<file path=xl/sharedStrings.xml><?xml version="1.0" encoding="utf-8"?>
<sst xmlns="http://schemas.openxmlformats.org/spreadsheetml/2006/main" count="2815" uniqueCount="56">
  <si>
    <t>Früh</t>
  </si>
  <si>
    <t>Spät</t>
  </si>
  <si>
    <t>Nacht</t>
  </si>
  <si>
    <t>Datum:</t>
  </si>
  <si>
    <t>Frühschicht</t>
  </si>
  <si>
    <t>Spätschicht</t>
  </si>
  <si>
    <t>Nachtschicht</t>
  </si>
  <si>
    <t>Kalenderwoche:</t>
  </si>
  <si>
    <t>Name 1:</t>
  </si>
  <si>
    <t>Uhrzeit</t>
  </si>
  <si>
    <t>6-7</t>
  </si>
  <si>
    <t>7-8</t>
  </si>
  <si>
    <t>8-9</t>
  </si>
  <si>
    <t>9-10</t>
  </si>
  <si>
    <t>10-11</t>
  </si>
  <si>
    <t>11-12</t>
  </si>
  <si>
    <t>12-13</t>
  </si>
  <si>
    <t>13-14</t>
  </si>
  <si>
    <t>14-15</t>
  </si>
  <si>
    <t>15-16</t>
  </si>
  <si>
    <t>16-17</t>
  </si>
  <si>
    <t>17-18</t>
  </si>
  <si>
    <t>18-19</t>
  </si>
  <si>
    <t>19-20</t>
  </si>
  <si>
    <t>20-21</t>
  </si>
  <si>
    <t>21-22</t>
  </si>
  <si>
    <t>22-23</t>
  </si>
  <si>
    <t>23-24</t>
  </si>
  <si>
    <t>0-1</t>
  </si>
  <si>
    <t>1-2</t>
  </si>
  <si>
    <t>2-3</t>
  </si>
  <si>
    <t>3-4</t>
  </si>
  <si>
    <t>4-5</t>
  </si>
  <si>
    <t>5-6</t>
  </si>
  <si>
    <t>Arbeitsstunde</t>
  </si>
  <si>
    <t>Stückzahl IST:</t>
  </si>
  <si>
    <t>Ausschuss</t>
  </si>
  <si>
    <t>Stillstand in Min.:</t>
  </si>
  <si>
    <t>Q-Faktor:</t>
  </si>
  <si>
    <t>Ausschuß extern:</t>
  </si>
  <si>
    <t>Leistungsfaktor:</t>
  </si>
  <si>
    <t>Verfügbarkeit:</t>
  </si>
  <si>
    <t>Total Sollzeit:</t>
  </si>
  <si>
    <t>geplant:</t>
  </si>
  <si>
    <t>Stundenverlauf Anlagenauslastung</t>
  </si>
  <si>
    <t>OEE:</t>
  </si>
  <si>
    <t>Laufzeit:</t>
  </si>
  <si>
    <t>Netto:</t>
  </si>
  <si>
    <t>Ungeplant</t>
  </si>
  <si>
    <t>Stillstands- Gründe pro Arbeitsstunde</t>
  </si>
  <si>
    <t>Grund 1</t>
  </si>
  <si>
    <t>Min.</t>
  </si>
  <si>
    <t>Grund 2</t>
  </si>
  <si>
    <t>Ausfall</t>
  </si>
  <si>
    <t>Fehlzeiten</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</si>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</sst>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
    <numFmt numFmtId="165" formatCode="mmmm\ yyyy"/>
    <numFmt numFmtId="166" formatCode="[$-F800]dddd\,\ mmmm\ dd\,\ yyyy"/>
    <numFmt numFmtId="167" formatCode="&quot;KW  &quot;0"/>
    <numFmt numFmtId="168" formatCode="0&quot;.h&quot;"/>
    <numFmt numFmtId="169" formatCode="&quot;Teilenummer:         &quot;@"/>
    <numFmt numFmtId="170" formatCode="0;;"/>
    <numFmt numFmtId="171" formatCode="0;\-0;"/>
    <numFmt numFmtId="172" formatCode="0.0%"/>
    <numFmt numFmtId="173" formatCode="0.0%;;"/>
    <numFmt numFmtId="174" formatCode="&quot;Min:&quot;0.0"/>
    <numFmt numFmtId="175" formatCode="&quot;Min:&quot;0"/>
    <numFmt numFmtId="176" formatCode="0%;;"/>
    <numFmt numFmtId="177" formatCode="0&quot;.&quot;"/>
  </numFmts>
  <fonts count="36" x14ac:knownFonts="1">
    <font>
      <sz val="10"/>
      <name val="Arial"/>
    </font>
    <font>
      <sz val="11"/>
      <color theme="1"/>
      <name val="Calibri"/>
      <family val="2"/>
      <scheme val="minor"/>
    </font>
    <font>
      <sz val="10"/>
      <name val="Arial"/>
      <family val="2"/>
    </font>
    <font>
      <b/>
      <u/>
      <sz val="12"/>
      <color theme="0" tint="-0.14999847407452621"/>
      <name val="Arial"/>
      <family val="2"/>
    </font>
    <font>
      <sz val="11"/>
      <color theme="0" tint="-0.14999847407452621"/>
      <name val="Arial"/>
      <family val="2"/>
    </font>
    <font>
      <sz val="12"/>
      <name val="Arial"/>
      <family val="2"/>
    </font>
    <font>
      <b/>
      <sz val="36"/>
      <name val="Arial"/>
      <family val="2"/>
    </font>
    <font>
      <sz val="12"/>
      <color theme="0"/>
      <name val="Arial"/>
      <family val="2"/>
    </font>
    <font>
      <b/>
      <sz val="18"/>
      <name val="Arial"/>
      <family val="2"/>
    </font>
    <font>
      <sz val="14"/>
      <name val="Arial"/>
      <family val="2"/>
    </font>
    <font>
      <b/>
      <sz val="12"/>
      <name val="Arial"/>
      <family val="2"/>
    </font>
    <font>
      <sz val="12"/>
      <color rgb="FFFF0000"/>
      <name val="Arial"/>
      <family val="2"/>
    </font>
    <font>
      <b/>
      <sz val="11"/>
      <name val="Arial"/>
      <family val="2"/>
    </font>
    <font>
      <b/>
      <sz val="16"/>
      <name val="Arial"/>
      <family val="2"/>
    </font>
    <font>
      <b/>
      <sz val="11"/>
      <color theme="0" tint="-0.14999847407452621"/>
      <name val="Arial"/>
      <family val="2"/>
    </font>
    <font>
      <b/>
      <sz val="12"/>
      <color theme="0"/>
      <name val="Arial"/>
      <family val="2"/>
    </font>
    <font>
      <b/>
      <sz val="11"/>
      <color theme="0"/>
      <name val="Arial"/>
      <family val="2"/>
    </font>
    <font>
      <sz val="11"/>
      <color theme="0"/>
      <name val="Arial"/>
      <family val="2"/>
    </font>
    <font>
      <sz val="11"/>
      <name val="Arial"/>
      <family val="2"/>
    </font>
    <font>
      <b/>
      <sz val="12"/>
      <color rgb="FFFF0000"/>
      <name val="Arial"/>
      <family val="2"/>
    </font>
    <font>
      <sz val="14"/>
      <color theme="1"/>
      <name val="Arial"/>
      <family val="2"/>
    </font>
    <font>
      <b/>
      <sz val="14"/>
      <color rgb="FFFF0000"/>
      <name val="Arial"/>
      <family val="2"/>
    </font>
    <font>
      <b/>
      <sz val="14"/>
      <name val="Arial"/>
      <family val="2"/>
    </font>
    <font>
      <sz val="12"/>
      <color theme="1"/>
      <name val="Arial"/>
      <family val="2"/>
    </font>
    <font>
      <b/>
      <sz val="12"/>
      <color theme="1"/>
      <name val="Arial"/>
      <family val="2"/>
    </font>
    <font>
      <sz val="9"/>
      <color theme="1"/>
      <name val="Arial"/>
      <family val="2"/>
    </font>
    <font>
      <sz val="9"/>
      <color theme="0"/>
      <name val="Arial"/>
      <family val="2"/>
    </font>
    <font>
      <b/>
      <sz val="14"/>
      <color theme="0"/>
      <name val="Arial"/>
      <family val="2"/>
    </font>
    <font>
      <sz val="14"/>
      <color theme="0"/>
      <name val="Arial"/>
      <family val="2"/>
    </font>
    <font>
      <b/>
      <sz val="10"/>
      <color theme="0"/>
      <name val="Arial"/>
      <family val="2"/>
    </font>
    <font>
      <sz val="16"/>
      <name val="Arial"/>
      <family val="2"/>
    </font>
    <font>
      <b/>
      <u/>
      <sz val="14"/>
      <color theme="0" tint="-0.14999847407452621"/>
      <name val="Arial"/>
      <family val="2"/>
    </font>
    <font>
      <b/>
      <u/>
      <sz val="14"/>
      <color theme="0"/>
      <name val="Arial"/>
      <family val="2"/>
    </font>
    <font>
      <b/>
      <u/>
      <sz val="14"/>
      <name val="Arial"/>
      <family val="2"/>
    </font>
    <font>
      <b/>
      <sz val="10"/>
      <name val="Arial"/>
      <family val="2"/>
    </font>
    <font>
      <b/>
      <sz val="16"/>
      <color theme="1"/>
      <name val="Arial"/>
      <family val="2"/>
    </font>
  </fonts>
  <fills count="13">
    <fill>
      <patternFill patternType="none"/>
    </fill>
    <fill>
      <patternFill patternType="gray125"/>
    </fill>
    <fill>
      <gradientFill>
        <stop position="0">
          <color theme="0"/>
        </stop>
        <stop position="1">
          <color theme="0" tint="-0.1490218817712943"/>
        </stop>
      </gradientFill>
    </fill>
    <fill>
      <patternFill patternType="solid">
        <fgColor theme="0"/>
        <bgColor indexed="64"/>
      </patternFill>
    </fill>
    <fill>
      <patternFill patternType="solid">
        <fgColor theme="0" tint="-0.14999847407452621"/>
        <bgColor indexed="64"/>
      </patternFill>
    </fill>
    <fill>
      <patternFill patternType="gray0625"/>
    </fill>
    <fill>
      <patternFill patternType="solid">
        <fgColor rgb="FFFFFF99"/>
        <bgColor indexed="64"/>
      </patternFill>
    </fill>
    <fill>
      <patternFill patternType="solid">
        <fgColor rgb="FFFFFFCC"/>
        <bgColor indexed="64"/>
      </patternFill>
    </fill>
    <fill>
      <patternFill patternType="solid">
        <fgColor theme="2" tint="-0.249977111117893"/>
        <bgColor indexed="64"/>
      </patternFill>
    </fill>
    <fill>
      <patternFill patternType="solid">
        <fgColor theme="5" tint="0.79998168889431442"/>
        <bgColor indexed="64"/>
      </patternFill>
    </fill>
    <fill>
      <gradientFill degree="90">
        <stop position="0">
          <color theme="0"/>
        </stop>
        <stop position="1">
          <color theme="0" tint="-0.34900967436750391"/>
        </stop>
      </gradientFill>
    </fill>
    <fill>
      <patternFill patternType="solid">
        <fgColor theme="0" tint="-0.249977111117893"/>
        <bgColor indexed="64"/>
      </patternFill>
    </fill>
    <fill>
      <patternFill patternType="solid">
        <fgColor rgb="FFFF0000"/>
        <bgColor indexed="64"/>
      </patternFill>
    </fill>
  </fills>
  <borders count="3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9" fontId="2" fillId="0" borderId="0" applyFont="0" applyFill="0" applyBorder="0" applyAlignment="0" applyProtection="0"/>
    <xf numFmtId="0" fontId="2" fillId="0" borderId="0"/>
    <xf numFmtId="0" fontId="1" fillId="0" borderId="0"/>
  </cellStyleXfs>
  <cellXfs count="171">
    <xf numFmtId="0" fontId="0" fillId="0" borderId="0" xfId="0"/>
    <xf numFmtId="0" fontId="4" fillId="0" borderId="0" xfId="2" applyFont="1" applyAlignment="1" applyProtection="1">
      <alignment horizontal="center" vertical="center"/>
      <protection hidden="1"/>
    </xf>
    <xf numFmtId="0" fontId="7" fillId="0" borderId="0" xfId="2" applyFont="1" applyProtection="1">
      <protection hidden="1"/>
    </xf>
    <xf numFmtId="0" fontId="5" fillId="0" borderId="0" xfId="2" applyFont="1" applyProtection="1">
      <protection hidden="1"/>
    </xf>
    <xf numFmtId="0" fontId="5" fillId="0" borderId="0" xfId="2" applyFont="1" applyAlignment="1" applyProtection="1">
      <alignment horizontal="center" vertical="center"/>
      <protection hidden="1"/>
    </xf>
    <xf numFmtId="0" fontId="7" fillId="3" borderId="0" xfId="2" applyFont="1" applyFill="1" applyProtection="1">
      <protection hidden="1"/>
    </xf>
    <xf numFmtId="0" fontId="9" fillId="0" borderId="5" xfId="2" applyFont="1" applyBorder="1" applyAlignment="1" applyProtection="1">
      <alignment horizontal="right" vertical="center"/>
      <protection hidden="1"/>
    </xf>
    <xf numFmtId="164" fontId="5" fillId="0" borderId="0" xfId="2" applyNumberFormat="1" applyFont="1" applyAlignment="1" applyProtection="1">
      <alignment horizontal="center" vertical="center"/>
      <protection hidden="1"/>
    </xf>
    <xf numFmtId="0" fontId="9" fillId="0" borderId="10" xfId="2" applyFont="1" applyBorder="1" applyAlignment="1" applyProtection="1">
      <alignment horizontal="right" vertical="center"/>
      <protection hidden="1"/>
    </xf>
    <xf numFmtId="0" fontId="4" fillId="0" borderId="11" xfId="2" applyFont="1" applyBorder="1" applyAlignment="1" applyProtection="1">
      <alignment horizontal="center" vertical="center"/>
      <protection hidden="1"/>
    </xf>
    <xf numFmtId="0" fontId="5" fillId="0" borderId="11" xfId="2" applyFont="1" applyBorder="1" applyAlignment="1" applyProtection="1">
      <alignment vertical="center"/>
      <protection hidden="1"/>
    </xf>
    <xf numFmtId="0" fontId="5" fillId="0" borderId="11" xfId="2" applyFont="1" applyBorder="1" applyProtection="1">
      <protection hidden="1"/>
    </xf>
    <xf numFmtId="0" fontId="11" fillId="0" borderId="11" xfId="2" applyFont="1" applyBorder="1" applyAlignment="1" applyProtection="1">
      <alignment horizontal="center" vertical="center"/>
      <protection hidden="1"/>
    </xf>
    <xf numFmtId="166" fontId="5" fillId="0" borderId="11" xfId="2" applyNumberFormat="1" applyFont="1" applyBorder="1" applyAlignment="1" applyProtection="1">
      <alignment vertical="center"/>
      <protection hidden="1"/>
    </xf>
    <xf numFmtId="0" fontId="9" fillId="0" borderId="15" xfId="2" applyFont="1" applyBorder="1" applyAlignment="1" applyProtection="1">
      <alignment horizontal="right" vertical="center"/>
      <protection hidden="1"/>
    </xf>
    <xf numFmtId="0" fontId="10" fillId="0" borderId="0" xfId="2" applyFont="1" applyAlignment="1" applyProtection="1">
      <alignment horizontal="center" vertical="center"/>
      <protection hidden="1"/>
    </xf>
    <xf numFmtId="0" fontId="10" fillId="0" borderId="0" xfId="2" applyFont="1" applyAlignment="1" applyProtection="1">
      <alignment horizontal="left" vertical="center" indent="1"/>
      <protection hidden="1"/>
    </xf>
    <xf numFmtId="0" fontId="14" fillId="0" borderId="0" xfId="2" applyFont="1" applyAlignment="1" applyProtection="1">
      <alignment horizontal="center" vertical="center"/>
      <protection hidden="1"/>
    </xf>
    <xf numFmtId="49" fontId="10" fillId="0" borderId="15" xfId="2" applyNumberFormat="1" applyFont="1" applyBorder="1" applyAlignment="1" applyProtection="1">
      <alignment horizontal="center" vertical="center"/>
      <protection hidden="1"/>
    </xf>
    <xf numFmtId="49" fontId="10" fillId="0" borderId="0" xfId="2" applyNumberFormat="1" applyFont="1" applyAlignment="1" applyProtection="1">
      <alignment horizontal="center" vertical="center"/>
      <protection hidden="1"/>
    </xf>
    <xf numFmtId="49" fontId="10" fillId="0" borderId="18" xfId="2" applyNumberFormat="1" applyFont="1" applyBorder="1" applyAlignment="1" applyProtection="1">
      <alignment horizontal="center" vertical="center"/>
      <protection hidden="1"/>
    </xf>
    <xf numFmtId="0" fontId="15" fillId="3" borderId="0" xfId="2" applyFont="1" applyFill="1" applyAlignment="1" applyProtection="1">
      <alignment vertical="center"/>
      <protection hidden="1"/>
    </xf>
    <xf numFmtId="0" fontId="15" fillId="0" borderId="0" xfId="2" applyFont="1" applyAlignment="1" applyProtection="1">
      <alignment vertical="center"/>
      <protection hidden="1"/>
    </xf>
    <xf numFmtId="0" fontId="10" fillId="0" borderId="0" xfId="2" applyFont="1" applyAlignment="1" applyProtection="1">
      <alignment vertical="center"/>
      <protection hidden="1"/>
    </xf>
    <xf numFmtId="0" fontId="9" fillId="0" borderId="16" xfId="2" applyFont="1" applyBorder="1" applyAlignment="1" applyProtection="1">
      <alignment horizontal="right" vertical="center"/>
      <protection hidden="1"/>
    </xf>
    <xf numFmtId="0" fontId="4" fillId="0" borderId="17" xfId="2" applyFont="1" applyBorder="1" applyAlignment="1" applyProtection="1">
      <alignment horizontal="center" vertical="center"/>
      <protection hidden="1"/>
    </xf>
    <xf numFmtId="168" fontId="5" fillId="0" borderId="16" xfId="2" applyNumberFormat="1" applyFont="1" applyBorder="1" applyAlignment="1" applyProtection="1">
      <alignment horizontal="center" vertical="center"/>
      <protection hidden="1"/>
    </xf>
    <xf numFmtId="168" fontId="5" fillId="0" borderId="17" xfId="2" applyNumberFormat="1" applyFont="1" applyBorder="1" applyAlignment="1" applyProtection="1">
      <alignment horizontal="center" vertical="center"/>
      <protection hidden="1"/>
    </xf>
    <xf numFmtId="168" fontId="5" fillId="0" borderId="19" xfId="2" applyNumberFormat="1" applyFont="1" applyBorder="1" applyAlignment="1" applyProtection="1">
      <alignment horizontal="center" vertical="center"/>
      <protection hidden="1"/>
    </xf>
    <xf numFmtId="0" fontId="7" fillId="3" borderId="0" xfId="2" applyFont="1" applyFill="1" applyAlignment="1" applyProtection="1">
      <alignment vertical="center"/>
      <protection hidden="1"/>
    </xf>
    <xf numFmtId="0" fontId="7" fillId="0" borderId="0" xfId="2" applyFont="1" applyAlignment="1" applyProtection="1">
      <alignment vertical="center"/>
      <protection hidden="1"/>
    </xf>
    <xf numFmtId="0" fontId="5" fillId="0" borderId="0" xfId="2" applyFont="1" applyAlignment="1" applyProtection="1">
      <alignment vertical="center"/>
      <protection hidden="1"/>
    </xf>
    <xf numFmtId="169" fontId="9" fillId="6" borderId="4" xfId="2" applyNumberFormat="1" applyFont="1" applyFill="1" applyBorder="1" applyAlignment="1" applyProtection="1">
      <alignment horizontal="right" vertical="center"/>
      <protection locked="0" hidden="1"/>
    </xf>
    <xf numFmtId="1" fontId="14" fillId="0" borderId="20" xfId="2" applyNumberFormat="1" applyFont="1" applyBorder="1" applyAlignment="1" applyProtection="1">
      <alignment horizontal="center" vertical="center"/>
      <protection hidden="1"/>
    </xf>
    <xf numFmtId="170" fontId="12" fillId="7" borderId="21" xfId="2" applyNumberFormat="1" applyFont="1" applyFill="1" applyBorder="1" applyAlignment="1" applyProtection="1">
      <alignment horizontal="center" vertical="center"/>
      <protection hidden="1"/>
    </xf>
    <xf numFmtId="1" fontId="16" fillId="0" borderId="20" xfId="2" applyNumberFormat="1" applyFont="1" applyBorder="1" applyAlignment="1" applyProtection="1">
      <alignment horizontal="center" vertical="center"/>
      <protection hidden="1"/>
    </xf>
    <xf numFmtId="0" fontId="17" fillId="0" borderId="0" xfId="2" applyFont="1" applyAlignment="1" applyProtection="1">
      <alignment vertical="center"/>
      <protection hidden="1"/>
    </xf>
    <xf numFmtId="0" fontId="18" fillId="0" borderId="0" xfId="2" applyFont="1" applyAlignment="1" applyProtection="1">
      <alignment vertical="center"/>
      <protection hidden="1"/>
    </xf>
    <xf numFmtId="0" fontId="9" fillId="4" borderId="4" xfId="2" applyFont="1" applyFill="1" applyBorder="1" applyAlignment="1" applyProtection="1">
      <alignment horizontal="right" vertical="center"/>
      <protection hidden="1"/>
    </xf>
    <xf numFmtId="0" fontId="14" fillId="0" borderId="5" xfId="2" applyFont="1" applyBorder="1" applyAlignment="1" applyProtection="1">
      <alignment horizontal="center" vertical="center"/>
      <protection locked="0" hidden="1"/>
    </xf>
    <xf numFmtId="170" fontId="5" fillId="4" borderId="4" xfId="2" applyNumberFormat="1" applyFont="1" applyFill="1" applyBorder="1" applyAlignment="1" applyProtection="1">
      <alignment horizontal="center" vertical="center"/>
      <protection locked="0" hidden="1"/>
    </xf>
    <xf numFmtId="170" fontId="10" fillId="4" borderId="4" xfId="2" applyNumberFormat="1" applyFont="1" applyFill="1" applyBorder="1" applyAlignment="1" applyProtection="1">
      <alignment horizontal="center" vertical="center"/>
      <protection locked="0" hidden="1"/>
    </xf>
    <xf numFmtId="0" fontId="16" fillId="0" borderId="5" xfId="2" applyFont="1" applyBorder="1" applyAlignment="1" applyProtection="1">
      <alignment horizontal="center" vertical="center"/>
      <protection locked="0" hidden="1"/>
    </xf>
    <xf numFmtId="0" fontId="9" fillId="8" borderId="4" xfId="2" applyFont="1" applyFill="1" applyBorder="1" applyAlignment="1">
      <alignment horizontal="right" vertical="center"/>
    </xf>
    <xf numFmtId="170" fontId="11" fillId="8" borderId="4" xfId="2" applyNumberFormat="1" applyFont="1" applyFill="1" applyBorder="1" applyAlignment="1" applyProtection="1">
      <alignment horizontal="center" vertical="center"/>
      <protection locked="0"/>
    </xf>
    <xf numFmtId="170" fontId="19" fillId="8" borderId="4" xfId="2" applyNumberFormat="1" applyFont="1" applyFill="1" applyBorder="1" applyAlignment="1" applyProtection="1">
      <alignment horizontal="center" vertical="center"/>
      <protection locked="0"/>
    </xf>
    <xf numFmtId="1" fontId="14" fillId="0" borderId="5" xfId="2" applyNumberFormat="1" applyFont="1" applyBorder="1" applyAlignment="1" applyProtection="1">
      <alignment horizontal="center" vertical="center"/>
      <protection hidden="1"/>
    </xf>
    <xf numFmtId="170" fontId="12" fillId="7" borderId="4" xfId="2" applyNumberFormat="1" applyFont="1" applyFill="1" applyBorder="1" applyAlignment="1" applyProtection="1">
      <alignment horizontal="center" vertical="center"/>
      <protection hidden="1"/>
    </xf>
    <xf numFmtId="1" fontId="16" fillId="0" borderId="5" xfId="2" applyNumberFormat="1" applyFont="1" applyBorder="1" applyAlignment="1" applyProtection="1">
      <alignment horizontal="center" vertical="center"/>
      <protection hidden="1"/>
    </xf>
    <xf numFmtId="0" fontId="16" fillId="0" borderId="0" xfId="2" applyFont="1" applyAlignment="1" applyProtection="1">
      <alignment vertical="center"/>
      <protection hidden="1"/>
    </xf>
    <xf numFmtId="0" fontId="12" fillId="0" borderId="0" xfId="2" applyFont="1" applyAlignment="1" applyProtection="1">
      <alignment vertical="center"/>
      <protection hidden="1"/>
    </xf>
    <xf numFmtId="0" fontId="7" fillId="0" borderId="0" xfId="2" applyFont="1" applyAlignment="1" applyProtection="1">
      <alignment vertical="top" wrapText="1"/>
      <protection hidden="1"/>
    </xf>
    <xf numFmtId="0" fontId="7" fillId="0" borderId="0" xfId="2" applyFont="1" applyAlignment="1" applyProtection="1">
      <alignment vertical="center" wrapText="1"/>
      <protection hidden="1"/>
    </xf>
    <xf numFmtId="0" fontId="5" fillId="0" borderId="0" xfId="2" applyFont="1" applyAlignment="1" applyProtection="1">
      <alignment vertical="top" wrapText="1"/>
      <protection hidden="1"/>
    </xf>
    <xf numFmtId="0" fontId="17" fillId="0" borderId="0" xfId="2" applyFont="1" applyAlignment="1" applyProtection="1">
      <alignment vertical="top" wrapText="1"/>
      <protection hidden="1"/>
    </xf>
    <xf numFmtId="0" fontId="17" fillId="0" borderId="0" xfId="2" applyFont="1" applyAlignment="1" applyProtection="1">
      <alignment vertical="center" wrapText="1"/>
      <protection hidden="1"/>
    </xf>
    <xf numFmtId="0" fontId="18" fillId="0" borderId="0" xfId="2" applyFont="1" applyAlignment="1" applyProtection="1">
      <alignment vertical="top" wrapText="1"/>
      <protection hidden="1"/>
    </xf>
    <xf numFmtId="170" fontId="5" fillId="4" borderId="4" xfId="2" applyNumberFormat="1" applyFont="1" applyFill="1" applyBorder="1" applyAlignment="1" applyProtection="1">
      <alignment horizontal="center" vertical="center"/>
      <protection locked="0"/>
    </xf>
    <xf numFmtId="170" fontId="10" fillId="4" borderId="4" xfId="2" applyNumberFormat="1" applyFont="1" applyFill="1" applyBorder="1" applyAlignment="1" applyProtection="1">
      <alignment horizontal="center" vertical="center"/>
      <protection locked="0"/>
    </xf>
    <xf numFmtId="0" fontId="4" fillId="0" borderId="5" xfId="2" applyFont="1" applyBorder="1" applyAlignment="1" applyProtection="1">
      <alignment horizontal="center" vertical="center"/>
      <protection locked="0" hidden="1"/>
    </xf>
    <xf numFmtId="0" fontId="17" fillId="0" borderId="5" xfId="2" applyFont="1" applyBorder="1" applyAlignment="1" applyProtection="1">
      <alignment horizontal="center" vertical="center"/>
      <protection locked="0" hidden="1"/>
    </xf>
    <xf numFmtId="169" fontId="9" fillId="6" borderId="4" xfId="2" applyNumberFormat="1" applyFont="1" applyFill="1" applyBorder="1" applyAlignment="1" applyProtection="1">
      <alignment horizontal="right" vertical="center"/>
      <protection hidden="1"/>
    </xf>
    <xf numFmtId="0" fontId="9" fillId="8" borderId="22" xfId="2" applyFont="1" applyFill="1" applyBorder="1" applyAlignment="1">
      <alignment horizontal="right" vertical="center"/>
    </xf>
    <xf numFmtId="170" fontId="11" fillId="8" borderId="22" xfId="2" applyNumberFormat="1" applyFont="1" applyFill="1" applyBorder="1" applyAlignment="1" applyProtection="1">
      <alignment horizontal="center" vertical="center"/>
      <protection locked="0"/>
    </xf>
    <xf numFmtId="170" fontId="19" fillId="8" borderId="22" xfId="2" applyNumberFormat="1" applyFont="1" applyFill="1" applyBorder="1" applyAlignment="1" applyProtection="1">
      <alignment horizontal="center" vertical="center"/>
      <protection locked="0"/>
    </xf>
    <xf numFmtId="1" fontId="20" fillId="0" borderId="4" xfId="2" applyNumberFormat="1" applyFont="1" applyFill="1" applyBorder="1" applyAlignment="1" applyProtection="1">
      <alignment horizontal="right" vertical="center"/>
      <protection hidden="1"/>
    </xf>
    <xf numFmtId="171" fontId="21" fillId="9" borderId="4" xfId="2" applyNumberFormat="1" applyFont="1" applyFill="1" applyBorder="1" applyAlignment="1" applyProtection="1">
      <alignment horizontal="center" vertical="center"/>
      <protection hidden="1"/>
    </xf>
    <xf numFmtId="0" fontId="14" fillId="0" borderId="5" xfId="2" applyFont="1" applyBorder="1" applyAlignment="1" applyProtection="1">
      <alignment horizontal="center" vertical="center"/>
      <protection hidden="1"/>
    </xf>
    <xf numFmtId="0" fontId="16" fillId="0" borderId="5" xfId="2" applyFont="1" applyBorder="1" applyAlignment="1" applyProtection="1">
      <alignment horizontal="center" vertical="center"/>
      <protection hidden="1"/>
    </xf>
    <xf numFmtId="9" fontId="9" fillId="10" borderId="4" xfId="2" applyNumberFormat="1" applyFont="1" applyFill="1" applyBorder="1" applyAlignment="1" applyProtection="1">
      <alignment horizontal="right" vertical="center"/>
      <protection hidden="1"/>
    </xf>
    <xf numFmtId="0" fontId="22" fillId="0" borderId="0" xfId="2" applyFont="1" applyAlignment="1" applyProtection="1">
      <alignment horizontal="center" vertical="center"/>
      <protection hidden="1"/>
    </xf>
    <xf numFmtId="0" fontId="20" fillId="0" borderId="4" xfId="2" applyFont="1" applyBorder="1" applyAlignment="1" applyProtection="1">
      <alignment horizontal="center" vertical="center"/>
      <protection locked="0" hidden="1"/>
    </xf>
    <xf numFmtId="172" fontId="20" fillId="0" borderId="4" xfId="1" applyNumberFormat="1" applyFont="1" applyBorder="1" applyAlignment="1">
      <alignment horizontal="center" vertical="center" wrapText="1"/>
    </xf>
    <xf numFmtId="0" fontId="7" fillId="3" borderId="0" xfId="2" applyFont="1" applyFill="1" applyAlignment="1" applyProtection="1">
      <alignment vertical="top" wrapText="1"/>
      <protection hidden="1"/>
    </xf>
    <xf numFmtId="172" fontId="14" fillId="0" borderId="5" xfId="2" applyNumberFormat="1" applyFont="1" applyBorder="1" applyAlignment="1" applyProtection="1">
      <alignment horizontal="center" vertical="center"/>
      <protection hidden="1"/>
    </xf>
    <xf numFmtId="0" fontId="23" fillId="0" borderId="0" xfId="2" applyFont="1" applyAlignment="1" applyProtection="1">
      <alignment vertical="top" wrapText="1"/>
      <protection hidden="1"/>
    </xf>
    <xf numFmtId="0" fontId="24" fillId="0" borderId="0" xfId="2" applyFont="1" applyAlignment="1" applyProtection="1">
      <alignment vertical="center" wrapText="1"/>
      <protection hidden="1"/>
    </xf>
    <xf numFmtId="0" fontId="23" fillId="0" borderId="0" xfId="2" applyFont="1" applyAlignment="1" applyProtection="1">
      <alignment horizontal="center" vertical="center" wrapText="1"/>
      <protection hidden="1"/>
    </xf>
    <xf numFmtId="10" fontId="25" fillId="0" borderId="0" xfId="2" applyNumberFormat="1" applyFont="1" applyAlignment="1" applyProtection="1">
      <alignment horizontal="right" vertical="center" indent="1"/>
      <protection hidden="1"/>
    </xf>
    <xf numFmtId="173" fontId="9" fillId="0" borderId="4" xfId="1" applyNumberFormat="1" applyFont="1" applyFill="1" applyBorder="1" applyAlignment="1" applyProtection="1">
      <alignment horizontal="center" vertical="center"/>
    </xf>
    <xf numFmtId="0" fontId="15" fillId="0" borderId="0" xfId="2" applyFont="1" applyAlignment="1" applyProtection="1">
      <alignment vertical="center" wrapText="1"/>
      <protection hidden="1"/>
    </xf>
    <xf numFmtId="0" fontId="7" fillId="0" borderId="0" xfId="2" applyFont="1" applyAlignment="1" applyProtection="1">
      <alignment horizontal="center" vertical="center" wrapText="1"/>
      <protection hidden="1"/>
    </xf>
    <xf numFmtId="10" fontId="26" fillId="0" borderId="0" xfId="2" applyNumberFormat="1" applyFont="1" applyAlignment="1" applyProtection="1">
      <alignment horizontal="right" vertical="center" indent="1"/>
      <protection hidden="1"/>
    </xf>
    <xf numFmtId="174" fontId="7" fillId="0" borderId="0" xfId="2" applyNumberFormat="1" applyFont="1" applyAlignment="1" applyProtection="1">
      <alignment horizontal="center" vertical="center"/>
      <protection hidden="1"/>
    </xf>
    <xf numFmtId="175" fontId="7" fillId="0" borderId="6" xfId="2" applyNumberFormat="1" applyFont="1" applyBorder="1" applyAlignment="1">
      <alignment horizontal="center" vertical="center"/>
    </xf>
    <xf numFmtId="172" fontId="9" fillId="0" borderId="4" xfId="2" applyNumberFormat="1" applyFont="1" applyBorder="1" applyAlignment="1">
      <alignment horizontal="center" vertical="center"/>
    </xf>
    <xf numFmtId="0" fontId="10" fillId="4" borderId="21" xfId="2" applyFont="1" applyFill="1" applyBorder="1" applyAlignment="1" applyProtection="1">
      <alignment horizontal="right" vertical="center" wrapText="1" indent="1"/>
      <protection hidden="1"/>
    </xf>
    <xf numFmtId="176" fontId="27" fillId="0" borderId="0" xfId="2" applyNumberFormat="1" applyFont="1" applyAlignment="1" applyProtection="1">
      <alignment horizontal="center" vertical="center"/>
      <protection hidden="1"/>
    </xf>
    <xf numFmtId="172" fontId="21" fillId="3" borderId="4" xfId="2" applyNumberFormat="1" applyFont="1" applyFill="1" applyBorder="1" applyAlignment="1" applyProtection="1">
      <alignment horizontal="center" vertical="center"/>
      <protection hidden="1"/>
    </xf>
    <xf numFmtId="176" fontId="21" fillId="3" borderId="4" xfId="2" applyNumberFormat="1" applyFont="1" applyFill="1" applyBorder="1" applyAlignment="1" applyProtection="1">
      <alignment horizontal="center" vertical="center"/>
      <protection hidden="1"/>
    </xf>
    <xf numFmtId="9" fontId="9" fillId="10" borderId="0" xfId="2" applyNumberFormat="1" applyFont="1" applyFill="1" applyAlignment="1" applyProtection="1">
      <alignment horizontal="right" vertical="center"/>
      <protection hidden="1"/>
    </xf>
    <xf numFmtId="172" fontId="14" fillId="0" borderId="0" xfId="2" applyNumberFormat="1" applyFont="1" applyAlignment="1" applyProtection="1">
      <alignment horizontal="center" vertical="center"/>
      <protection hidden="1"/>
    </xf>
    <xf numFmtId="0" fontId="28" fillId="0" borderId="8" xfId="2" applyFont="1" applyBorder="1" applyAlignment="1">
      <alignment horizontal="right" vertical="center"/>
    </xf>
    <xf numFmtId="174" fontId="7" fillId="0" borderId="8" xfId="2" applyNumberFormat="1" applyFont="1" applyBorder="1" applyAlignment="1">
      <alignment horizontal="left" vertical="center"/>
    </xf>
    <xf numFmtId="0" fontId="7" fillId="0" borderId="8" xfId="2" applyFont="1" applyBorder="1" applyAlignment="1" applyProtection="1">
      <alignment vertical="top" wrapText="1"/>
      <protection hidden="1"/>
    </xf>
    <xf numFmtId="0" fontId="29" fillId="0" borderId="8" xfId="2" applyFont="1" applyBorder="1" applyAlignment="1" applyProtection="1">
      <alignment horizontal="right" vertical="center" wrapText="1"/>
      <protection hidden="1"/>
    </xf>
    <xf numFmtId="175" fontId="7" fillId="0" borderId="8" xfId="2" applyNumberFormat="1" applyFont="1" applyBorder="1" applyAlignment="1">
      <alignment horizontal="center" vertical="center"/>
    </xf>
    <xf numFmtId="172" fontId="30" fillId="0" borderId="25" xfId="2" applyNumberFormat="1" applyFont="1" applyBorder="1" applyAlignment="1">
      <alignment horizontal="center" vertical="center"/>
    </xf>
    <xf numFmtId="0" fontId="10" fillId="11" borderId="5" xfId="2" applyFont="1" applyFill="1" applyBorder="1" applyAlignment="1" applyProtection="1">
      <alignment horizontal="right" vertical="center" wrapText="1" indent="1"/>
      <protection hidden="1"/>
    </xf>
    <xf numFmtId="0" fontId="31" fillId="0" borderId="0" xfId="2" applyFont="1" applyAlignment="1" applyProtection="1">
      <alignment horizontal="center" vertical="center"/>
      <protection hidden="1"/>
    </xf>
    <xf numFmtId="0" fontId="22" fillId="11" borderId="4" xfId="2" applyFont="1" applyFill="1" applyBorder="1" applyAlignment="1" applyProtection="1">
      <alignment horizontal="left" vertical="center" indent="1"/>
      <protection hidden="1"/>
    </xf>
    <xf numFmtId="0" fontId="32" fillId="3" borderId="0" xfId="2" applyFont="1" applyFill="1" applyAlignment="1" applyProtection="1">
      <alignment horizontal="left" vertical="center" indent="1"/>
      <protection hidden="1"/>
    </xf>
    <xf numFmtId="0" fontId="32" fillId="0" borderId="0" xfId="2" applyFont="1" applyAlignment="1" applyProtection="1">
      <alignment horizontal="left" vertical="center" indent="1"/>
      <protection hidden="1"/>
    </xf>
    <xf numFmtId="0" fontId="33" fillId="0" borderId="0" xfId="2" applyFont="1" applyAlignment="1" applyProtection="1">
      <alignment horizontal="left" vertical="center" indent="1"/>
      <protection hidden="1"/>
    </xf>
    <xf numFmtId="0" fontId="9" fillId="0" borderId="4" xfId="2" applyFont="1" applyBorder="1" applyAlignment="1" applyProtection="1">
      <alignment horizontal="center" vertical="center" wrapText="1"/>
      <protection locked="0" hidden="1"/>
    </xf>
    <xf numFmtId="177" fontId="4" fillId="0" borderId="0" xfId="2" applyNumberFormat="1" applyFont="1" applyAlignment="1" applyProtection="1">
      <alignment horizontal="center" vertical="center"/>
      <protection hidden="1"/>
    </xf>
    <xf numFmtId="1" fontId="13" fillId="4" borderId="4" xfId="2" applyNumberFormat="1" applyFont="1" applyFill="1" applyBorder="1" applyAlignment="1" applyProtection="1">
      <alignment horizontal="right" vertical="center" indent="2"/>
      <protection locked="0" hidden="1"/>
    </xf>
    <xf numFmtId="170" fontId="13" fillId="4" borderId="4" xfId="2" applyNumberFormat="1" applyFont="1" applyFill="1" applyBorder="1" applyAlignment="1" applyProtection="1">
      <alignment horizontal="right" vertical="center" indent="1"/>
      <protection hidden="1"/>
    </xf>
    <xf numFmtId="49" fontId="7" fillId="0" borderId="0" xfId="2" applyNumberFormat="1" applyFont="1" applyProtection="1">
      <protection hidden="1"/>
    </xf>
    <xf numFmtId="0" fontId="12" fillId="0" borderId="4" xfId="2" applyFont="1" applyBorder="1" applyAlignment="1" applyProtection="1">
      <alignment horizontal="right" vertical="center" wrapText="1" indent="1"/>
      <protection locked="0" hidden="1"/>
    </xf>
    <xf numFmtId="0" fontId="22" fillId="0" borderId="4" xfId="2" applyFont="1" applyBorder="1" applyAlignment="1" applyProtection="1">
      <alignment horizontal="center" vertical="center"/>
      <protection locked="0" hidden="1"/>
    </xf>
    <xf numFmtId="0" fontId="22" fillId="0" borderId="27" xfId="2" applyFont="1" applyBorder="1" applyAlignment="1" applyProtection="1">
      <alignment horizontal="right" vertical="center" indent="1"/>
      <protection hidden="1"/>
    </xf>
    <xf numFmtId="0" fontId="14" fillId="0" borderId="17" xfId="2" applyFont="1" applyBorder="1" applyAlignment="1" applyProtection="1">
      <alignment horizontal="center" vertical="center"/>
      <protection hidden="1"/>
    </xf>
    <xf numFmtId="0" fontId="10" fillId="0" borderId="28" xfId="2" applyFont="1" applyBorder="1" applyAlignment="1" applyProtection="1">
      <alignment horizontal="right" vertical="center" indent="1"/>
      <protection hidden="1"/>
    </xf>
    <xf numFmtId="0" fontId="10" fillId="0" borderId="29" xfId="2" applyFont="1" applyBorder="1" applyAlignment="1" applyProtection="1">
      <alignment horizontal="right" vertical="center" indent="1"/>
      <protection hidden="1"/>
    </xf>
    <xf numFmtId="0" fontId="10" fillId="0" borderId="30" xfId="2" applyFont="1" applyBorder="1" applyAlignment="1" applyProtection="1">
      <alignment horizontal="right" vertical="center" indent="1"/>
      <protection hidden="1"/>
    </xf>
    <xf numFmtId="170" fontId="35" fillId="11" borderId="31" xfId="2" applyNumberFormat="1" applyFont="1" applyFill="1" applyBorder="1" applyAlignment="1" applyProtection="1">
      <alignment horizontal="right" vertical="center" indent="1"/>
      <protection hidden="1"/>
    </xf>
    <xf numFmtId="0" fontId="15" fillId="3" borderId="0" xfId="2" applyFont="1" applyFill="1" applyAlignment="1" applyProtection="1">
      <alignment horizontal="right" vertical="center" indent="1"/>
      <protection hidden="1"/>
    </xf>
    <xf numFmtId="0" fontId="15" fillId="0" borderId="0" xfId="2" applyFont="1" applyAlignment="1" applyProtection="1">
      <alignment horizontal="right" vertical="center" indent="1"/>
      <protection hidden="1"/>
    </xf>
    <xf numFmtId="0" fontId="10" fillId="0" borderId="0" xfId="2" applyFont="1" applyAlignment="1" applyProtection="1">
      <alignment horizontal="right" vertical="center" indent="1"/>
      <protection hidden="1"/>
    </xf>
    <xf numFmtId="0" fontId="3" fillId="12" borderId="1" xfId="2" applyFont="1" applyFill="1" applyBorder="1" applyAlignment="1">
      <alignment vertical="center" wrapText="1"/>
    </xf>
    <xf numFmtId="0" fontId="4" fillId="12" borderId="0" xfId="2" applyFont="1" applyFill="1" applyAlignment="1" applyProtection="1">
      <alignment horizontal="center" vertical="center"/>
      <protection hidden="1"/>
    </xf>
    <xf numFmtId="0" fontId="5" fillId="12" borderId="2" xfId="2" applyFont="1" applyFill="1" applyBorder="1" applyAlignment="1" applyProtection="1">
      <alignment horizontal="center" vertical="center"/>
      <protection hidden="1"/>
    </xf>
    <xf numFmtId="0" fontId="5" fillId="12" borderId="2" xfId="2" applyFont="1" applyFill="1" applyBorder="1" applyAlignment="1" applyProtection="1">
      <alignment horizontal="right" vertical="center" indent="1"/>
      <protection hidden="1"/>
    </xf>
    <xf numFmtId="164" fontId="5" fillId="12" borderId="2" xfId="2" applyNumberFormat="1" applyFont="1" applyFill="1" applyBorder="1" applyAlignment="1" applyProtection="1">
      <alignment horizontal="right" vertical="center" indent="1"/>
      <protection hidden="1"/>
    </xf>
    <xf numFmtId="164" fontId="7" fillId="12" borderId="2" xfId="2" applyNumberFormat="1" applyFont="1" applyFill="1" applyBorder="1" applyAlignment="1" applyProtection="1">
      <alignment horizontal="right" vertical="center" indent="1"/>
      <protection hidden="1"/>
    </xf>
    <xf numFmtId="0" fontId="7" fillId="12" borderId="0" xfId="2" applyFont="1" applyFill="1" applyProtection="1">
      <protection hidden="1"/>
    </xf>
    <xf numFmtId="0" fontId="5" fillId="12" borderId="0" xfId="2" applyFont="1" applyFill="1" applyProtection="1">
      <protection hidden="1"/>
    </xf>
    <xf numFmtId="165" fontId="8" fillId="12" borderId="4" xfId="2" applyNumberFormat="1" applyFont="1" applyFill="1" applyBorder="1" applyAlignment="1" applyProtection="1">
      <alignment horizontal="left" vertical="center" indent="1"/>
      <protection hidden="1"/>
    </xf>
    <xf numFmtId="0" fontId="5" fillId="12" borderId="0" xfId="2" applyFont="1" applyFill="1" applyAlignment="1" applyProtection="1">
      <alignment horizontal="center" vertical="center"/>
      <protection hidden="1"/>
    </xf>
    <xf numFmtId="0" fontId="9" fillId="12" borderId="5" xfId="2" applyFont="1" applyFill="1" applyBorder="1" applyAlignment="1" applyProtection="1">
      <alignment horizontal="right" vertical="center"/>
      <protection hidden="1"/>
    </xf>
    <xf numFmtId="0" fontId="9" fillId="12" borderId="0" xfId="2" applyFont="1" applyFill="1" applyProtection="1">
      <protection hidden="1"/>
    </xf>
    <xf numFmtId="0" fontId="5" fillId="12" borderId="0" xfId="2" applyFont="1" applyFill="1" applyAlignment="1" applyProtection="1">
      <alignment horizontal="left" vertical="center"/>
      <protection hidden="1"/>
    </xf>
    <xf numFmtId="14" fontId="10" fillId="12" borderId="0" xfId="2" applyNumberFormat="1" applyFont="1" applyFill="1" applyAlignment="1" applyProtection="1">
      <alignment horizontal="center"/>
      <protection hidden="1"/>
    </xf>
    <xf numFmtId="49" fontId="34" fillId="4" borderId="23" xfId="2" applyNumberFormat="1" applyFont="1" applyFill="1" applyBorder="1" applyAlignment="1" applyProtection="1">
      <alignment vertical="center" wrapText="1"/>
      <protection locked="0" hidden="1"/>
    </xf>
    <xf numFmtId="49" fontId="34" fillId="4" borderId="24" xfId="2" applyNumberFormat="1" applyFont="1" applyFill="1" applyBorder="1" applyAlignment="1" applyProtection="1">
      <alignment vertical="center" wrapText="1"/>
      <protection locked="0" hidden="1"/>
    </xf>
    <xf numFmtId="49" fontId="34" fillId="4" borderId="26" xfId="2" applyNumberFormat="1" applyFont="1" applyFill="1" applyBorder="1" applyAlignment="1" applyProtection="1">
      <alignment vertical="center" wrapText="1"/>
      <protection locked="0" hidden="1"/>
    </xf>
    <xf numFmtId="0" fontId="22" fillId="11" borderId="23" xfId="2" applyFont="1" applyFill="1" applyBorder="1" applyAlignment="1" applyProtection="1">
      <alignment horizontal="left" vertical="center" indent="1"/>
      <protection hidden="1"/>
    </xf>
    <xf numFmtId="0" fontId="22" fillId="11" borderId="24" xfId="2" applyFont="1" applyFill="1" applyBorder="1" applyAlignment="1" applyProtection="1">
      <alignment horizontal="left" vertical="center" indent="1"/>
      <protection hidden="1"/>
    </xf>
    <xf numFmtId="0" fontId="22" fillId="11" borderId="26" xfId="2" applyFont="1" applyFill="1" applyBorder="1" applyAlignment="1" applyProtection="1">
      <alignment horizontal="left" vertical="center" indent="1"/>
      <protection hidden="1"/>
    </xf>
    <xf numFmtId="172" fontId="20" fillId="0" borderId="23" xfId="2" applyNumberFormat="1" applyFont="1" applyBorder="1" applyAlignment="1" applyProtection="1">
      <alignment horizontal="center" vertical="center"/>
      <protection hidden="1"/>
    </xf>
    <xf numFmtId="172" fontId="20" fillId="0" borderId="24" xfId="2" applyNumberFormat="1" applyFont="1" applyBorder="1" applyAlignment="1" applyProtection="1">
      <alignment horizontal="center" vertical="center"/>
      <protection hidden="1"/>
    </xf>
    <xf numFmtId="0" fontId="17" fillId="0" borderId="0" xfId="2" applyFont="1" applyAlignment="1" applyProtection="1">
      <alignment horizontal="right" vertical="center"/>
      <protection hidden="1"/>
    </xf>
    <xf numFmtId="166" fontId="10" fillId="4" borderId="10" xfId="2" applyNumberFormat="1" applyFont="1" applyFill="1" applyBorder="1" applyAlignment="1" applyProtection="1">
      <alignment horizontal="left" vertical="center" indent="1"/>
      <protection hidden="1"/>
    </xf>
    <xf numFmtId="166" fontId="10" fillId="4" borderId="11" xfId="2" applyNumberFormat="1" applyFont="1" applyFill="1" applyBorder="1" applyAlignment="1" applyProtection="1">
      <alignment horizontal="left" vertical="center" indent="1"/>
      <protection hidden="1"/>
    </xf>
    <xf numFmtId="0" fontId="10" fillId="0" borderId="12" xfId="2" applyFont="1" applyFill="1" applyBorder="1" applyAlignment="1" applyProtection="1">
      <alignment horizontal="center" vertical="center"/>
      <protection hidden="1"/>
    </xf>
    <xf numFmtId="0" fontId="10" fillId="0" borderId="13" xfId="2" applyFont="1" applyFill="1" applyBorder="1" applyAlignment="1" applyProtection="1">
      <alignment horizontal="center" vertical="center"/>
      <protection hidden="1"/>
    </xf>
    <xf numFmtId="0" fontId="10" fillId="0" borderId="14" xfId="2" applyFont="1" applyFill="1" applyBorder="1" applyAlignment="1" applyProtection="1">
      <alignment horizontal="center" vertical="center"/>
      <protection hidden="1"/>
    </xf>
    <xf numFmtId="166" fontId="12" fillId="0" borderId="11" xfId="2" applyNumberFormat="1" applyFont="1" applyBorder="1" applyAlignment="1" applyProtection="1">
      <alignment horizontal="left" vertical="center" indent="1"/>
      <protection hidden="1"/>
    </xf>
    <xf numFmtId="167" fontId="10" fillId="4" borderId="15" xfId="2" applyNumberFormat="1" applyFont="1" applyFill="1" applyBorder="1" applyAlignment="1" applyProtection="1">
      <alignment horizontal="left" vertical="center" indent="1"/>
      <protection hidden="1"/>
    </xf>
    <xf numFmtId="167" fontId="10" fillId="4" borderId="0" xfId="2" applyNumberFormat="1" applyFont="1" applyFill="1" applyAlignment="1" applyProtection="1">
      <alignment horizontal="left" vertical="center" indent="1"/>
      <protection hidden="1"/>
    </xf>
    <xf numFmtId="0" fontId="13" fillId="5" borderId="16" xfId="2" applyFont="1" applyFill="1" applyBorder="1" applyAlignment="1" applyProtection="1">
      <alignment horizontal="left" vertical="center" indent="1"/>
      <protection locked="0" hidden="1"/>
    </xf>
    <xf numFmtId="0" fontId="13" fillId="5" borderId="17" xfId="2" applyFont="1" applyFill="1" applyBorder="1" applyAlignment="1" applyProtection="1">
      <alignment horizontal="left" vertical="center" indent="1"/>
      <protection locked="0" hidden="1"/>
    </xf>
    <xf numFmtId="0" fontId="13" fillId="5" borderId="14" xfId="2" applyFont="1" applyFill="1" applyBorder="1" applyAlignment="1" applyProtection="1">
      <alignment horizontal="left" vertical="center" indent="1"/>
      <protection locked="0" hidden="1"/>
    </xf>
    <xf numFmtId="167" fontId="10" fillId="0" borderId="0" xfId="2" applyNumberFormat="1" applyFont="1" applyAlignment="1" applyProtection="1">
      <alignment horizontal="left" vertical="center" indent="1"/>
      <protection hidden="1"/>
    </xf>
    <xf numFmtId="0" fontId="13" fillId="5" borderId="16" xfId="2" applyFont="1" applyFill="1" applyBorder="1" applyAlignment="1" applyProtection="1">
      <alignment vertical="center"/>
      <protection locked="0" hidden="1"/>
    </xf>
    <xf numFmtId="0" fontId="13" fillId="5" borderId="17" xfId="2" applyFont="1" applyFill="1" applyBorder="1" applyAlignment="1" applyProtection="1">
      <alignment vertical="center"/>
      <protection locked="0" hidden="1"/>
    </xf>
    <xf numFmtId="0" fontId="13" fillId="5" borderId="14" xfId="2" applyFont="1" applyFill="1" applyBorder="1" applyAlignment="1" applyProtection="1">
      <alignment vertical="center"/>
      <protection locked="0" hidden="1"/>
    </xf>
    <xf numFmtId="49" fontId="6" fillId="12" borderId="1" xfId="2" applyNumberFormat="1" applyFont="1" applyFill="1" applyBorder="1" applyAlignment="1" applyProtection="1">
      <alignment horizontal="center" vertical="center"/>
      <protection hidden="1"/>
    </xf>
    <xf numFmtId="49" fontId="6" fillId="12" borderId="2" xfId="2" applyNumberFormat="1" applyFont="1" applyFill="1" applyBorder="1" applyAlignment="1" applyProtection="1">
      <alignment horizontal="center" vertical="center"/>
      <protection hidden="1"/>
    </xf>
    <xf numFmtId="49" fontId="6" fillId="12" borderId="3" xfId="2" applyNumberFormat="1" applyFont="1" applyFill="1" applyBorder="1" applyAlignment="1" applyProtection="1">
      <alignment horizontal="center" vertical="center"/>
      <protection hidden="1"/>
    </xf>
    <xf numFmtId="49" fontId="6" fillId="12" borderId="5" xfId="2" applyNumberFormat="1" applyFont="1" applyFill="1" applyBorder="1" applyAlignment="1" applyProtection="1">
      <alignment horizontal="center" vertical="center"/>
      <protection hidden="1"/>
    </xf>
    <xf numFmtId="49" fontId="6" fillId="12" borderId="0" xfId="2" applyNumberFormat="1" applyFont="1" applyFill="1" applyAlignment="1" applyProtection="1">
      <alignment horizontal="center" vertical="center"/>
      <protection hidden="1"/>
    </xf>
    <xf numFmtId="49" fontId="6" fillId="12" borderId="6" xfId="2" applyNumberFormat="1" applyFont="1" applyFill="1" applyBorder="1" applyAlignment="1" applyProtection="1">
      <alignment horizontal="center" vertical="center"/>
      <protection hidden="1"/>
    </xf>
    <xf numFmtId="49" fontId="6" fillId="12" borderId="7" xfId="2" applyNumberFormat="1" applyFont="1" applyFill="1" applyBorder="1" applyAlignment="1" applyProtection="1">
      <alignment horizontal="center" vertical="center"/>
      <protection hidden="1"/>
    </xf>
    <xf numFmtId="49" fontId="6" fillId="12" borderId="8" xfId="2" applyNumberFormat="1" applyFont="1" applyFill="1" applyBorder="1" applyAlignment="1" applyProtection="1">
      <alignment horizontal="center" vertical="center"/>
      <protection hidden="1"/>
    </xf>
    <xf numFmtId="49" fontId="6" fillId="12" borderId="9" xfId="2" applyNumberFormat="1" applyFont="1" applyFill="1" applyBorder="1" applyAlignment="1" applyProtection="1">
      <alignment horizontal="center" vertical="center"/>
      <protection hidden="1"/>
    </xf>
    <xf numFmtId="0" fontId="9" fillId="12" borderId="0" xfId="2" applyFont="1" applyFill="1" applyAlignment="1" applyProtection="1">
      <alignment horizontal="left" vertical="center" indent="1"/>
      <protection hidden="1"/>
    </xf>
    <xf numFmtId="49" fontId="6" fillId="2" borderId="1" xfId="2" applyNumberFormat="1" applyFont="1" applyFill="1" applyBorder="1" applyAlignment="1" applyProtection="1">
      <alignment horizontal="center" vertical="center"/>
      <protection hidden="1"/>
    </xf>
    <xf numFmtId="49" fontId="6" fillId="2" borderId="2" xfId="2" applyNumberFormat="1" applyFont="1" applyFill="1" applyBorder="1" applyAlignment="1" applyProtection="1">
      <alignment horizontal="center" vertical="center"/>
      <protection hidden="1"/>
    </xf>
    <xf numFmtId="49" fontId="6" fillId="2" borderId="3" xfId="2" applyNumberFormat="1" applyFont="1" applyFill="1" applyBorder="1" applyAlignment="1" applyProtection="1">
      <alignment horizontal="center" vertical="center"/>
      <protection hidden="1"/>
    </xf>
  </cellXfs>
  <cellStyles count="4">
    <cellStyle name="Prozent" xfId="1" builtinId="5"/>
    <cellStyle name="Standard" xfId="0" builtinId="0"/>
    <cellStyle name="Standard 2" xfId="2" xr:uid="{00000000-0005-0000-0000-000003000000}"/>
    <cellStyle name="Standard 3" xfId="3" xr:uid="{00000000-0005-0000-0000-000004000000}"/>
  </cellStyles>
  <dxfs count="2633">
    <dxf>
      <font>
        <color theme="0" tint="-0.24994659260841701"/>
      </font>
      <fill>
        <patternFill>
          <bgColor rgb="FFFF0000"/>
        </patternFill>
      </fill>
    </dxf>
    <dxf>
      <fill>
        <patternFill>
          <bgColor rgb="FFFFFFCC"/>
        </patternFill>
      </fill>
    </dxf>
    <dxf>
      <font>
        <b val="0"/>
        <i val="0"/>
        <color auto="1"/>
      </font>
      <fill>
        <patternFill>
          <bgColor rgb="FF92D050"/>
        </patternFill>
      </fill>
    </dxf>
    <dxf>
      <numFmt numFmtId="164" formatCode=";;;"/>
    </dxf>
    <dxf>
      <font>
        <color rgb="FFFF0000"/>
      </font>
      <fill>
        <patternFill>
          <bgColor rgb="FFFFFF00"/>
        </patternFill>
      </fill>
    </dxf>
    <dxf>
      <font>
        <b val="0"/>
        <i val="0"/>
        <color auto="1"/>
      </font>
      <fill>
        <patternFill>
          <bgColor rgb="FF92D050"/>
        </patternFill>
      </fill>
    </dxf>
    <dxf>
      <numFmt numFmtId="164" formatCode=";;;"/>
    </dxf>
    <dxf>
      <font>
        <color rgb="FFFF0000"/>
      </font>
      <fill>
        <patternFill>
          <bgColor rgb="FFFFFF00"/>
        </patternFill>
      </fill>
    </dxf>
    <dxf>
      <font>
        <color theme="0" tint="-0.34998626667073579"/>
      </font>
    </dxf>
    <dxf>
      <font>
        <b val="0"/>
        <i val="0"/>
        <color auto="1"/>
      </font>
      <fill>
        <patternFill>
          <bgColor rgb="FF92D050"/>
        </patternFill>
      </fill>
    </dxf>
    <dxf>
      <numFmt numFmtId="164" formatCode=";;;"/>
    </dxf>
    <dxf>
      <font>
        <color rgb="FFFF0000"/>
      </font>
      <fill>
        <patternFill>
          <bgColor rgb="FFFFFF00"/>
        </patternFill>
      </fill>
    </dxf>
    <dxf>
      <font>
        <color theme="0" tint="-0.34998626667073579"/>
      </font>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FF0000"/>
      </font>
      <fill>
        <patternFill>
          <bgColor rgb="FFFFFF00"/>
        </patternFill>
      </fill>
    </dxf>
    <dxf>
      <font>
        <b val="0"/>
        <i val="0"/>
        <color auto="1"/>
      </font>
      <fill>
        <patternFill>
          <bgColor rgb="FF92D050"/>
        </patternFill>
      </fill>
    </dxf>
    <dxf>
      <numFmt numFmtId="164" formatCode=";;;"/>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bgColor rgb="FFFFFF00"/>
        </patternFill>
      </fill>
    </dxf>
    <dxf>
      <font>
        <color theme="0" tint="-0.34998626667073579"/>
      </font>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b/>
        <i val="0"/>
        <color theme="0"/>
      </font>
      <fill>
        <patternFill>
          <bgColor rgb="FFFF0000"/>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rgb="FFFFFF00"/>
        </patternFill>
      </fill>
    </dxf>
    <dxf>
      <font>
        <color theme="0" tint="-0.34998626667073579"/>
      </font>
      <fill>
        <patternFill>
          <bgColor rgb="FFFF0000"/>
        </patternFill>
      </fill>
    </dxf>
    <dxf>
      <numFmt numFmtId="164" formatCode=";;;"/>
      <fill>
        <patternFill patternType="solid">
          <bgColor rgb="FFFFFF00"/>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ill>
        <patternFill>
          <bgColor rgb="FFFFFF00"/>
        </patternFill>
      </fill>
    </dxf>
    <dxf>
      <font>
        <b val="0"/>
        <i val="0"/>
        <color auto="1"/>
      </font>
      <fill>
        <patternFill>
          <bgColor rgb="FF92D050"/>
        </patternFill>
      </fill>
    </dxf>
    <dxf>
      <numFmt numFmtId="164" formatCode=";;;"/>
    </dxf>
    <dxf>
      <font>
        <color rgb="FFFF0000"/>
      </font>
      <fill>
        <patternFill>
          <bgColor rgb="FFFFFF00"/>
        </patternFill>
      </fill>
    </dxf>
    <dxf>
      <font>
        <b val="0"/>
        <i val="0"/>
        <color auto="1"/>
      </font>
      <fill>
        <patternFill>
          <bgColor rgb="FF92D050"/>
        </patternFill>
      </fill>
    </dxf>
    <dxf>
      <numFmt numFmtId="164" formatCode=";;;"/>
    </dxf>
    <dxf>
      <font>
        <color rgb="FFFF0000"/>
      </font>
      <fill>
        <patternFill>
          <bgColor rgb="FFFFFF00"/>
        </patternFill>
      </fill>
    </dxf>
    <dxf>
      <font>
        <color theme="0" tint="-0.34998626667073579"/>
      </font>
    </dxf>
    <dxf>
      <font>
        <b val="0"/>
        <i val="0"/>
        <color auto="1"/>
      </font>
      <fill>
        <patternFill>
          <bgColor rgb="FF92D050"/>
        </patternFill>
      </fill>
    </dxf>
    <dxf>
      <numFmt numFmtId="164" formatCode=";;;"/>
    </dxf>
    <dxf>
      <font>
        <color rgb="FFFF0000"/>
      </font>
      <fill>
        <patternFill>
          <bgColor rgb="FFFFFF00"/>
        </patternFill>
      </fill>
    </dxf>
    <dxf>
      <font>
        <color theme="0" tint="-0.34998626667073579"/>
      </font>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FF0000"/>
      </font>
      <fill>
        <patternFill>
          <bgColor rgb="FFFFFF00"/>
        </patternFill>
      </fill>
    </dxf>
    <dxf>
      <font>
        <b val="0"/>
        <i val="0"/>
        <color auto="1"/>
      </font>
      <fill>
        <patternFill>
          <bgColor rgb="FF92D050"/>
        </patternFill>
      </fill>
    </dxf>
    <dxf>
      <numFmt numFmtId="164" formatCode=";;;"/>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bgColor rgb="FFFFFF00"/>
        </patternFill>
      </fill>
    </dxf>
    <dxf>
      <font>
        <color theme="0" tint="-0.34998626667073579"/>
      </font>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b/>
        <i val="0"/>
        <color theme="0"/>
      </font>
      <fill>
        <patternFill>
          <bgColor rgb="FFFF0000"/>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rgb="FFFFFF00"/>
        </patternFill>
      </fill>
    </dxf>
    <dxf>
      <font>
        <color theme="0" tint="-0.34998626667073579"/>
      </font>
      <fill>
        <patternFill>
          <bgColor rgb="FFFF0000"/>
        </patternFill>
      </fill>
    </dxf>
    <dxf>
      <numFmt numFmtId="164" formatCode=";;;"/>
      <fill>
        <patternFill patternType="solid">
          <bgColor rgb="FFFFFF00"/>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ill>
        <patternFill>
          <bgColor rgb="FFFFFF00"/>
        </patternFill>
      </fill>
    </dxf>
    <dxf>
      <font>
        <b val="0"/>
        <i val="0"/>
        <color auto="1"/>
      </font>
      <fill>
        <patternFill>
          <bgColor rgb="FF92D050"/>
        </patternFill>
      </fill>
    </dxf>
    <dxf>
      <numFmt numFmtId="164" formatCode=";;;"/>
    </dxf>
    <dxf>
      <font>
        <color rgb="FFFF0000"/>
      </font>
      <fill>
        <patternFill>
          <bgColor rgb="FFFFFF00"/>
        </patternFill>
      </fill>
    </dxf>
    <dxf>
      <font>
        <b val="0"/>
        <i val="0"/>
        <color auto="1"/>
      </font>
      <fill>
        <patternFill>
          <bgColor rgb="FF92D050"/>
        </patternFill>
      </fill>
    </dxf>
    <dxf>
      <numFmt numFmtId="164" formatCode=";;;"/>
    </dxf>
    <dxf>
      <font>
        <color rgb="FFFF0000"/>
      </font>
      <fill>
        <patternFill>
          <bgColor rgb="FFFFFF00"/>
        </patternFill>
      </fill>
    </dxf>
    <dxf>
      <font>
        <color theme="0" tint="-0.34998626667073579"/>
      </font>
    </dxf>
    <dxf>
      <font>
        <b val="0"/>
        <i val="0"/>
        <color auto="1"/>
      </font>
      <fill>
        <patternFill>
          <bgColor rgb="FF92D050"/>
        </patternFill>
      </fill>
    </dxf>
    <dxf>
      <numFmt numFmtId="164" formatCode=";;;"/>
    </dxf>
    <dxf>
      <font>
        <color rgb="FFFF0000"/>
      </font>
      <fill>
        <patternFill>
          <bgColor rgb="FFFFFF00"/>
        </patternFill>
      </fill>
    </dxf>
    <dxf>
      <font>
        <color theme="0" tint="-0.34998626667073579"/>
      </font>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FF0000"/>
      </font>
      <fill>
        <patternFill>
          <bgColor rgb="FFFFFF00"/>
        </patternFill>
      </fill>
    </dxf>
    <dxf>
      <font>
        <b val="0"/>
        <i val="0"/>
        <color auto="1"/>
      </font>
      <fill>
        <patternFill>
          <bgColor rgb="FF92D050"/>
        </patternFill>
      </fill>
    </dxf>
    <dxf>
      <numFmt numFmtId="164" formatCode=";;;"/>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bgColor rgb="FFFFFF00"/>
        </patternFill>
      </fill>
    </dxf>
    <dxf>
      <font>
        <color theme="0" tint="-0.34998626667073579"/>
      </font>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b/>
        <i val="0"/>
        <color theme="0"/>
      </font>
      <fill>
        <patternFill>
          <bgColor rgb="FFFF0000"/>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rgb="FFFFFF00"/>
        </patternFill>
      </fill>
    </dxf>
    <dxf>
      <font>
        <color theme="0" tint="-0.34998626667073579"/>
      </font>
      <fill>
        <patternFill>
          <bgColor rgb="FFFF0000"/>
        </patternFill>
      </fill>
    </dxf>
    <dxf>
      <numFmt numFmtId="164" formatCode=";;;"/>
      <fill>
        <patternFill patternType="solid">
          <bgColor rgb="FFFFFF00"/>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ill>
        <patternFill>
          <bgColor rgb="FFFFFF00"/>
        </patternFill>
      </fill>
    </dxf>
    <dxf>
      <font>
        <b val="0"/>
        <i val="0"/>
        <color auto="1"/>
      </font>
      <fill>
        <patternFill>
          <bgColor rgb="FF92D050"/>
        </patternFill>
      </fill>
    </dxf>
    <dxf>
      <numFmt numFmtId="164" formatCode=";;;"/>
    </dxf>
    <dxf>
      <font>
        <color rgb="FFFF0000"/>
      </font>
      <fill>
        <patternFill>
          <bgColor rgb="FFFFFF00"/>
        </patternFill>
      </fill>
    </dxf>
    <dxf>
      <font>
        <b val="0"/>
        <i val="0"/>
        <color auto="1"/>
      </font>
      <fill>
        <patternFill>
          <bgColor rgb="FF92D050"/>
        </patternFill>
      </fill>
    </dxf>
    <dxf>
      <numFmt numFmtId="164" formatCode=";;;"/>
    </dxf>
    <dxf>
      <font>
        <color rgb="FFFF0000"/>
      </font>
      <fill>
        <patternFill>
          <bgColor rgb="FFFFFF00"/>
        </patternFill>
      </fill>
    </dxf>
    <dxf>
      <font>
        <color theme="0" tint="-0.34998626667073579"/>
      </font>
    </dxf>
    <dxf>
      <font>
        <b val="0"/>
        <i val="0"/>
        <color auto="1"/>
      </font>
      <fill>
        <patternFill>
          <bgColor rgb="FF92D050"/>
        </patternFill>
      </fill>
    </dxf>
    <dxf>
      <numFmt numFmtId="164" formatCode=";;;"/>
    </dxf>
    <dxf>
      <font>
        <color rgb="FFFF0000"/>
      </font>
      <fill>
        <patternFill>
          <bgColor rgb="FFFFFF00"/>
        </patternFill>
      </fill>
    </dxf>
    <dxf>
      <font>
        <color theme="0" tint="-0.34998626667073579"/>
      </font>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FF0000"/>
      </font>
      <fill>
        <patternFill>
          <bgColor rgb="FFFFFF00"/>
        </patternFill>
      </fill>
    </dxf>
    <dxf>
      <font>
        <b val="0"/>
        <i val="0"/>
        <color auto="1"/>
      </font>
      <fill>
        <patternFill>
          <bgColor rgb="FF92D050"/>
        </patternFill>
      </fill>
    </dxf>
    <dxf>
      <numFmt numFmtId="164" formatCode=";;;"/>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bgColor rgb="FFFFFF00"/>
        </patternFill>
      </fill>
    </dxf>
    <dxf>
      <font>
        <color theme="0" tint="-0.34998626667073579"/>
      </font>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b/>
        <i val="0"/>
        <color theme="0"/>
      </font>
      <fill>
        <patternFill>
          <bgColor rgb="FFFF0000"/>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rgb="FFFFFF00"/>
        </patternFill>
      </fill>
    </dxf>
    <dxf>
      <font>
        <color theme="0" tint="-0.34998626667073579"/>
      </font>
      <fill>
        <patternFill>
          <bgColor rgb="FFFF0000"/>
        </patternFill>
      </fill>
    </dxf>
    <dxf>
      <numFmt numFmtId="164" formatCode=";;;"/>
      <fill>
        <patternFill patternType="solid">
          <bgColor rgb="FFFFFF00"/>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ill>
        <patternFill>
          <bgColor rgb="FFFFFF00"/>
        </patternFill>
      </fill>
    </dxf>
    <dxf>
      <font>
        <b val="0"/>
        <i val="0"/>
        <color auto="1"/>
      </font>
      <fill>
        <patternFill>
          <bgColor rgb="FF92D050"/>
        </patternFill>
      </fill>
    </dxf>
    <dxf>
      <numFmt numFmtId="164" formatCode=";;;"/>
    </dxf>
    <dxf>
      <font>
        <color rgb="FFFF0000"/>
      </font>
      <fill>
        <patternFill>
          <bgColor rgb="FFFFFF00"/>
        </patternFill>
      </fill>
    </dxf>
    <dxf>
      <font>
        <b val="0"/>
        <i val="0"/>
        <color auto="1"/>
      </font>
      <fill>
        <patternFill>
          <bgColor rgb="FF92D050"/>
        </patternFill>
      </fill>
    </dxf>
    <dxf>
      <numFmt numFmtId="164" formatCode=";;;"/>
    </dxf>
    <dxf>
      <font>
        <color rgb="FFFF0000"/>
      </font>
      <fill>
        <patternFill>
          <bgColor rgb="FFFFFF00"/>
        </patternFill>
      </fill>
    </dxf>
    <dxf>
      <font>
        <color theme="0" tint="-0.34998626667073579"/>
      </font>
    </dxf>
    <dxf>
      <font>
        <b val="0"/>
        <i val="0"/>
        <color auto="1"/>
      </font>
      <fill>
        <patternFill>
          <bgColor rgb="FF92D050"/>
        </patternFill>
      </fill>
    </dxf>
    <dxf>
      <numFmt numFmtId="164" formatCode=";;;"/>
    </dxf>
    <dxf>
      <font>
        <color rgb="FFFF0000"/>
      </font>
      <fill>
        <patternFill>
          <bgColor rgb="FFFFFF00"/>
        </patternFill>
      </fill>
    </dxf>
    <dxf>
      <font>
        <color theme="0" tint="-0.34998626667073579"/>
      </font>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FF0000"/>
      </font>
      <fill>
        <patternFill>
          <bgColor rgb="FFFFFF00"/>
        </patternFill>
      </fill>
    </dxf>
    <dxf>
      <font>
        <b val="0"/>
        <i val="0"/>
        <color auto="1"/>
      </font>
      <fill>
        <patternFill>
          <bgColor rgb="FF92D050"/>
        </patternFill>
      </fill>
    </dxf>
    <dxf>
      <numFmt numFmtId="164" formatCode=";;;"/>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bgColor rgb="FFFFFF00"/>
        </patternFill>
      </fill>
    </dxf>
    <dxf>
      <font>
        <color theme="0" tint="-0.34998626667073579"/>
      </font>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b/>
        <i val="0"/>
        <color theme="0"/>
      </font>
      <fill>
        <patternFill>
          <bgColor rgb="FFFF0000"/>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rgb="FFFFFF00"/>
        </patternFill>
      </fill>
    </dxf>
    <dxf>
      <font>
        <color theme="0" tint="-0.34998626667073579"/>
      </font>
      <fill>
        <patternFill>
          <bgColor rgb="FFFF0000"/>
        </patternFill>
      </fill>
    </dxf>
    <dxf>
      <numFmt numFmtId="164" formatCode=";;;"/>
      <fill>
        <patternFill patternType="solid">
          <bgColor rgb="FFFFFF00"/>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ill>
        <patternFill>
          <bgColor rgb="FFFFFF00"/>
        </patternFill>
      </fill>
    </dxf>
    <dxf>
      <font>
        <b val="0"/>
        <i val="0"/>
        <color auto="1"/>
      </font>
      <fill>
        <patternFill>
          <bgColor rgb="FF92D050"/>
        </patternFill>
      </fill>
    </dxf>
    <dxf>
      <numFmt numFmtId="164" formatCode=";;;"/>
    </dxf>
    <dxf>
      <font>
        <color rgb="FFFF0000"/>
      </font>
      <fill>
        <patternFill>
          <bgColor rgb="FFFFFF00"/>
        </patternFill>
      </fill>
    </dxf>
    <dxf>
      <font>
        <b val="0"/>
        <i val="0"/>
        <color auto="1"/>
      </font>
      <fill>
        <patternFill>
          <bgColor rgb="FF92D050"/>
        </patternFill>
      </fill>
    </dxf>
    <dxf>
      <numFmt numFmtId="164" formatCode=";;;"/>
    </dxf>
    <dxf>
      <font>
        <color rgb="FFFF0000"/>
      </font>
      <fill>
        <patternFill>
          <bgColor rgb="FFFFFF00"/>
        </patternFill>
      </fill>
    </dxf>
    <dxf>
      <font>
        <color theme="0" tint="-0.34998626667073579"/>
      </font>
    </dxf>
    <dxf>
      <font>
        <b val="0"/>
        <i val="0"/>
        <color auto="1"/>
      </font>
      <fill>
        <patternFill>
          <bgColor rgb="FF92D050"/>
        </patternFill>
      </fill>
    </dxf>
    <dxf>
      <numFmt numFmtId="164" formatCode=";;;"/>
    </dxf>
    <dxf>
      <font>
        <color rgb="FFFF0000"/>
      </font>
      <fill>
        <patternFill>
          <bgColor rgb="FFFFFF00"/>
        </patternFill>
      </fill>
    </dxf>
    <dxf>
      <font>
        <color theme="0" tint="-0.34998626667073579"/>
      </font>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FF0000"/>
      </font>
      <fill>
        <patternFill>
          <bgColor rgb="FFFFFF00"/>
        </patternFill>
      </fill>
    </dxf>
    <dxf>
      <font>
        <b val="0"/>
        <i val="0"/>
        <color auto="1"/>
      </font>
      <fill>
        <patternFill>
          <bgColor rgb="FF92D050"/>
        </patternFill>
      </fill>
    </dxf>
    <dxf>
      <numFmt numFmtId="164" formatCode=";;;"/>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bgColor rgb="FFFFFF00"/>
        </patternFill>
      </fill>
    </dxf>
    <dxf>
      <font>
        <color theme="0" tint="-0.34998626667073579"/>
      </font>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b/>
        <i val="0"/>
        <color theme="0"/>
      </font>
      <fill>
        <patternFill>
          <bgColor rgb="FFFF0000"/>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rgb="FFFFFF00"/>
        </patternFill>
      </fill>
    </dxf>
    <dxf>
      <font>
        <color theme="0" tint="-0.34998626667073579"/>
      </font>
      <fill>
        <patternFill>
          <bgColor rgb="FFFF0000"/>
        </patternFill>
      </fill>
    </dxf>
    <dxf>
      <numFmt numFmtId="164" formatCode=";;;"/>
      <fill>
        <patternFill patternType="solid">
          <bgColor rgb="FFFFFF00"/>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ill>
        <patternFill>
          <bgColor rgb="FFFFFF00"/>
        </patternFill>
      </fill>
    </dxf>
    <dxf>
      <font>
        <b val="0"/>
        <i val="0"/>
        <color auto="1"/>
      </font>
      <fill>
        <patternFill>
          <bgColor rgb="FF92D050"/>
        </patternFill>
      </fill>
    </dxf>
    <dxf>
      <numFmt numFmtId="164" formatCode=";;;"/>
    </dxf>
    <dxf>
      <font>
        <color rgb="FFFF0000"/>
      </font>
      <fill>
        <patternFill>
          <bgColor rgb="FFFFFF00"/>
        </patternFill>
      </fill>
    </dxf>
    <dxf>
      <font>
        <b val="0"/>
        <i val="0"/>
        <color auto="1"/>
      </font>
      <fill>
        <patternFill>
          <bgColor rgb="FF92D050"/>
        </patternFill>
      </fill>
    </dxf>
    <dxf>
      <numFmt numFmtId="164" formatCode=";;;"/>
    </dxf>
    <dxf>
      <font>
        <color rgb="FFFF0000"/>
      </font>
      <fill>
        <patternFill>
          <bgColor rgb="FFFFFF00"/>
        </patternFill>
      </fill>
    </dxf>
    <dxf>
      <font>
        <color theme="0" tint="-0.34998626667073579"/>
      </font>
    </dxf>
    <dxf>
      <font>
        <b val="0"/>
        <i val="0"/>
        <color auto="1"/>
      </font>
      <fill>
        <patternFill>
          <bgColor rgb="FF92D050"/>
        </patternFill>
      </fill>
    </dxf>
    <dxf>
      <numFmt numFmtId="164" formatCode=";;;"/>
    </dxf>
    <dxf>
      <font>
        <color rgb="FFFF0000"/>
      </font>
      <fill>
        <patternFill>
          <bgColor rgb="FFFFFF00"/>
        </patternFill>
      </fill>
    </dxf>
    <dxf>
      <font>
        <color theme="0" tint="-0.34998626667073579"/>
      </font>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FF0000"/>
      </font>
      <fill>
        <patternFill>
          <bgColor rgb="FFFFFF00"/>
        </patternFill>
      </fill>
    </dxf>
    <dxf>
      <font>
        <b val="0"/>
        <i val="0"/>
        <color auto="1"/>
      </font>
      <fill>
        <patternFill>
          <bgColor rgb="FF92D050"/>
        </patternFill>
      </fill>
    </dxf>
    <dxf>
      <numFmt numFmtId="164" formatCode=";;;"/>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bgColor rgb="FFFFFF00"/>
        </patternFill>
      </fill>
    </dxf>
    <dxf>
      <font>
        <color theme="0" tint="-0.34998626667073579"/>
      </font>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b/>
        <i val="0"/>
        <color theme="0"/>
      </font>
      <fill>
        <patternFill>
          <bgColor rgb="FFFF0000"/>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rgb="FFFFFF00"/>
        </patternFill>
      </fill>
    </dxf>
    <dxf>
      <font>
        <color theme="0" tint="-0.34998626667073579"/>
      </font>
      <fill>
        <patternFill>
          <bgColor rgb="FFFF0000"/>
        </patternFill>
      </fill>
    </dxf>
    <dxf>
      <numFmt numFmtId="164" formatCode=";;;"/>
      <fill>
        <patternFill patternType="solid">
          <bgColor rgb="FFFFFF00"/>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ill>
        <patternFill>
          <bgColor rgb="FFFFFF00"/>
        </patternFill>
      </fill>
    </dxf>
    <dxf>
      <font>
        <b val="0"/>
        <i val="0"/>
        <color auto="1"/>
      </font>
      <fill>
        <patternFill>
          <bgColor rgb="FF92D050"/>
        </patternFill>
      </fill>
    </dxf>
    <dxf>
      <numFmt numFmtId="164" formatCode=";;;"/>
    </dxf>
    <dxf>
      <font>
        <color rgb="FFFF0000"/>
      </font>
      <fill>
        <patternFill>
          <bgColor rgb="FFFFFF00"/>
        </patternFill>
      </fill>
    </dxf>
    <dxf>
      <font>
        <b val="0"/>
        <i val="0"/>
        <color auto="1"/>
      </font>
      <fill>
        <patternFill>
          <bgColor rgb="FF92D050"/>
        </patternFill>
      </fill>
    </dxf>
    <dxf>
      <numFmt numFmtId="164" formatCode=";;;"/>
    </dxf>
    <dxf>
      <font>
        <color rgb="FFFF0000"/>
      </font>
      <fill>
        <patternFill>
          <bgColor rgb="FFFFFF00"/>
        </patternFill>
      </fill>
    </dxf>
    <dxf>
      <font>
        <color theme="0" tint="-0.34998626667073579"/>
      </font>
    </dxf>
    <dxf>
      <font>
        <b val="0"/>
        <i val="0"/>
        <color auto="1"/>
      </font>
      <fill>
        <patternFill>
          <bgColor rgb="FF92D050"/>
        </patternFill>
      </fill>
    </dxf>
    <dxf>
      <numFmt numFmtId="164" formatCode=";;;"/>
    </dxf>
    <dxf>
      <font>
        <color rgb="FFFF0000"/>
      </font>
      <fill>
        <patternFill>
          <bgColor rgb="FFFFFF00"/>
        </patternFill>
      </fill>
    </dxf>
    <dxf>
      <font>
        <color theme="0" tint="-0.34998626667073579"/>
      </font>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FF0000"/>
      </font>
      <fill>
        <patternFill>
          <bgColor rgb="FFFFFF00"/>
        </patternFill>
      </fill>
    </dxf>
    <dxf>
      <font>
        <b val="0"/>
        <i val="0"/>
        <color auto="1"/>
      </font>
      <fill>
        <patternFill>
          <bgColor rgb="FF92D050"/>
        </patternFill>
      </fill>
    </dxf>
    <dxf>
      <numFmt numFmtId="164" formatCode=";;;"/>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bgColor rgb="FFFFFF00"/>
        </patternFill>
      </fill>
    </dxf>
    <dxf>
      <font>
        <color theme="0" tint="-0.34998626667073579"/>
      </font>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b/>
        <i val="0"/>
        <color theme="0"/>
      </font>
      <fill>
        <patternFill>
          <bgColor rgb="FFFF0000"/>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rgb="FFFFFF00"/>
        </patternFill>
      </fill>
    </dxf>
    <dxf>
      <font>
        <color theme="0" tint="-0.34998626667073579"/>
      </font>
      <fill>
        <patternFill>
          <bgColor rgb="FFFF0000"/>
        </patternFill>
      </fill>
    </dxf>
    <dxf>
      <numFmt numFmtId="164" formatCode=";;;"/>
      <fill>
        <patternFill patternType="solid">
          <bgColor rgb="FFFFFF00"/>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ill>
        <patternFill>
          <bgColor rgb="FFFFFF00"/>
        </patternFill>
      </fill>
    </dxf>
    <dxf>
      <font>
        <b val="0"/>
        <i val="0"/>
        <color auto="1"/>
      </font>
      <fill>
        <patternFill>
          <bgColor rgb="FF92D050"/>
        </patternFill>
      </fill>
    </dxf>
    <dxf>
      <numFmt numFmtId="164" formatCode=";;;"/>
    </dxf>
    <dxf>
      <font>
        <color rgb="FFFF0000"/>
      </font>
      <fill>
        <patternFill>
          <bgColor rgb="FFFFFF00"/>
        </patternFill>
      </fill>
    </dxf>
    <dxf>
      <font>
        <b val="0"/>
        <i val="0"/>
        <color auto="1"/>
      </font>
      <fill>
        <patternFill>
          <bgColor rgb="FF92D050"/>
        </patternFill>
      </fill>
    </dxf>
    <dxf>
      <numFmt numFmtId="164" formatCode=";;;"/>
    </dxf>
    <dxf>
      <font>
        <color rgb="FFFF0000"/>
      </font>
      <fill>
        <patternFill>
          <bgColor rgb="FFFFFF00"/>
        </patternFill>
      </fill>
    </dxf>
    <dxf>
      <font>
        <color theme="0" tint="-0.34998626667073579"/>
      </font>
    </dxf>
    <dxf>
      <font>
        <b val="0"/>
        <i val="0"/>
        <color auto="1"/>
      </font>
      <fill>
        <patternFill>
          <bgColor rgb="FF92D050"/>
        </patternFill>
      </fill>
    </dxf>
    <dxf>
      <numFmt numFmtId="164" formatCode=";;;"/>
    </dxf>
    <dxf>
      <font>
        <color rgb="FFFF0000"/>
      </font>
      <fill>
        <patternFill>
          <bgColor rgb="FFFFFF00"/>
        </patternFill>
      </fill>
    </dxf>
    <dxf>
      <font>
        <color theme="0" tint="-0.34998626667073579"/>
      </font>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FF0000"/>
      </font>
      <fill>
        <patternFill>
          <bgColor rgb="FFFFFF00"/>
        </patternFill>
      </fill>
    </dxf>
    <dxf>
      <font>
        <b val="0"/>
        <i val="0"/>
        <color auto="1"/>
      </font>
      <fill>
        <patternFill>
          <bgColor rgb="FF92D050"/>
        </patternFill>
      </fill>
    </dxf>
    <dxf>
      <numFmt numFmtId="164" formatCode=";;;"/>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bgColor rgb="FFFFFF00"/>
        </patternFill>
      </fill>
    </dxf>
    <dxf>
      <font>
        <color theme="0" tint="-0.34998626667073579"/>
      </font>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b/>
        <i val="0"/>
        <color theme="0"/>
      </font>
      <fill>
        <patternFill>
          <bgColor rgb="FFFF0000"/>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rgb="FFFFFF00"/>
        </patternFill>
      </fill>
    </dxf>
    <dxf>
      <font>
        <color theme="0" tint="-0.34998626667073579"/>
      </font>
      <fill>
        <patternFill>
          <bgColor rgb="FFFF0000"/>
        </patternFill>
      </fill>
    </dxf>
    <dxf>
      <numFmt numFmtId="164" formatCode=";;;"/>
      <fill>
        <patternFill patternType="solid">
          <bgColor rgb="FFFFFF00"/>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ill>
        <patternFill>
          <bgColor rgb="FFFFFF00"/>
        </patternFill>
      </fill>
    </dxf>
    <dxf>
      <font>
        <b val="0"/>
        <i val="0"/>
        <color auto="1"/>
      </font>
      <fill>
        <patternFill>
          <bgColor rgb="FF92D050"/>
        </patternFill>
      </fill>
    </dxf>
    <dxf>
      <numFmt numFmtId="164" formatCode=";;;"/>
    </dxf>
    <dxf>
      <font>
        <color rgb="FFFF0000"/>
      </font>
      <fill>
        <patternFill>
          <bgColor rgb="FFFFFF00"/>
        </patternFill>
      </fill>
    </dxf>
    <dxf>
      <font>
        <b val="0"/>
        <i val="0"/>
        <color auto="1"/>
      </font>
      <fill>
        <patternFill>
          <bgColor rgb="FF92D050"/>
        </patternFill>
      </fill>
    </dxf>
    <dxf>
      <numFmt numFmtId="164" formatCode=";;;"/>
    </dxf>
    <dxf>
      <font>
        <color rgb="FFFF0000"/>
      </font>
      <fill>
        <patternFill>
          <bgColor rgb="FFFFFF00"/>
        </patternFill>
      </fill>
    </dxf>
    <dxf>
      <font>
        <color theme="0" tint="-0.34998626667073579"/>
      </font>
    </dxf>
    <dxf>
      <font>
        <b val="0"/>
        <i val="0"/>
        <color auto="1"/>
      </font>
      <fill>
        <patternFill>
          <bgColor rgb="FF92D050"/>
        </patternFill>
      </fill>
    </dxf>
    <dxf>
      <numFmt numFmtId="164" formatCode=";;;"/>
    </dxf>
    <dxf>
      <font>
        <color rgb="FFFF0000"/>
      </font>
      <fill>
        <patternFill>
          <bgColor rgb="FFFFFF00"/>
        </patternFill>
      </fill>
    </dxf>
    <dxf>
      <font>
        <color theme="0" tint="-0.34998626667073579"/>
      </font>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FF0000"/>
      </font>
      <fill>
        <patternFill>
          <bgColor rgb="FFFFFF00"/>
        </patternFill>
      </fill>
    </dxf>
    <dxf>
      <font>
        <b val="0"/>
        <i val="0"/>
        <color auto="1"/>
      </font>
      <fill>
        <patternFill>
          <bgColor rgb="FF92D050"/>
        </patternFill>
      </fill>
    </dxf>
    <dxf>
      <numFmt numFmtId="164" formatCode=";;;"/>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bgColor rgb="FFFFFF00"/>
        </patternFill>
      </fill>
    </dxf>
    <dxf>
      <font>
        <color theme="0" tint="-0.34998626667073579"/>
      </font>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b/>
        <i val="0"/>
        <color theme="0"/>
      </font>
      <fill>
        <patternFill>
          <bgColor rgb="FFFF0000"/>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rgb="FFFFFF00"/>
        </patternFill>
      </fill>
    </dxf>
    <dxf>
      <font>
        <color theme="0" tint="-0.34998626667073579"/>
      </font>
      <fill>
        <patternFill>
          <bgColor rgb="FFFF0000"/>
        </patternFill>
      </fill>
    </dxf>
    <dxf>
      <numFmt numFmtId="164" formatCode=";;;"/>
      <fill>
        <patternFill patternType="solid">
          <bgColor rgb="FFFFFF00"/>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ill>
        <patternFill>
          <bgColor rgb="FFFFFF00"/>
        </patternFill>
      </fill>
    </dxf>
    <dxf>
      <font>
        <b val="0"/>
        <i val="0"/>
        <color auto="1"/>
      </font>
      <fill>
        <patternFill>
          <bgColor rgb="FF92D050"/>
        </patternFill>
      </fill>
    </dxf>
    <dxf>
      <numFmt numFmtId="164" formatCode=";;;"/>
    </dxf>
    <dxf>
      <font>
        <color rgb="FFFF0000"/>
      </font>
      <fill>
        <patternFill>
          <bgColor rgb="FFFFFF00"/>
        </patternFill>
      </fill>
    </dxf>
    <dxf>
      <font>
        <b val="0"/>
        <i val="0"/>
        <color auto="1"/>
      </font>
      <fill>
        <patternFill>
          <bgColor rgb="FF92D050"/>
        </patternFill>
      </fill>
    </dxf>
    <dxf>
      <numFmt numFmtId="164" formatCode=";;;"/>
    </dxf>
    <dxf>
      <font>
        <color rgb="FFFF0000"/>
      </font>
      <fill>
        <patternFill>
          <bgColor rgb="FFFFFF00"/>
        </patternFill>
      </fill>
    </dxf>
    <dxf>
      <font>
        <color theme="0" tint="-0.34998626667073579"/>
      </font>
    </dxf>
    <dxf>
      <font>
        <b val="0"/>
        <i val="0"/>
        <color auto="1"/>
      </font>
      <fill>
        <patternFill>
          <bgColor rgb="FF92D050"/>
        </patternFill>
      </fill>
    </dxf>
    <dxf>
      <numFmt numFmtId="164" formatCode=";;;"/>
    </dxf>
    <dxf>
      <font>
        <color rgb="FFFF0000"/>
      </font>
      <fill>
        <patternFill>
          <bgColor rgb="FFFFFF00"/>
        </patternFill>
      </fill>
    </dxf>
    <dxf>
      <font>
        <color theme="0" tint="-0.34998626667073579"/>
      </font>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FF0000"/>
      </font>
      <fill>
        <patternFill>
          <bgColor rgb="FFFFFF00"/>
        </patternFill>
      </fill>
    </dxf>
    <dxf>
      <font>
        <b val="0"/>
        <i val="0"/>
        <color auto="1"/>
      </font>
      <fill>
        <patternFill>
          <bgColor rgb="FF92D050"/>
        </patternFill>
      </fill>
    </dxf>
    <dxf>
      <numFmt numFmtId="164" formatCode=";;;"/>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bgColor rgb="FFFFFF00"/>
        </patternFill>
      </fill>
    </dxf>
    <dxf>
      <font>
        <color theme="0" tint="-0.34998626667073579"/>
      </font>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b/>
        <i val="0"/>
        <color theme="0"/>
      </font>
      <fill>
        <patternFill>
          <bgColor rgb="FFFF0000"/>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rgb="FFFFFF00"/>
        </patternFill>
      </fill>
    </dxf>
    <dxf>
      <font>
        <color theme="0" tint="-0.34998626667073579"/>
      </font>
      <fill>
        <patternFill>
          <bgColor rgb="FFFF0000"/>
        </patternFill>
      </fill>
    </dxf>
    <dxf>
      <numFmt numFmtId="164" formatCode=";;;"/>
      <fill>
        <patternFill patternType="solid">
          <bgColor rgb="FFFFFF00"/>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ill>
        <patternFill>
          <bgColor rgb="FFFFFF00"/>
        </patternFill>
      </fill>
    </dxf>
    <dxf>
      <font>
        <b val="0"/>
        <i val="0"/>
        <color auto="1"/>
      </font>
      <fill>
        <patternFill>
          <bgColor rgb="FF92D050"/>
        </patternFill>
      </fill>
    </dxf>
    <dxf>
      <numFmt numFmtId="164" formatCode=";;;"/>
    </dxf>
    <dxf>
      <font>
        <color rgb="FFFF0000"/>
      </font>
      <fill>
        <patternFill>
          <bgColor rgb="FFFFFF00"/>
        </patternFill>
      </fill>
    </dxf>
    <dxf>
      <font>
        <b val="0"/>
        <i val="0"/>
        <color auto="1"/>
      </font>
      <fill>
        <patternFill>
          <bgColor rgb="FF92D050"/>
        </patternFill>
      </fill>
    </dxf>
    <dxf>
      <numFmt numFmtId="164" formatCode=";;;"/>
    </dxf>
    <dxf>
      <font>
        <color rgb="FFFF0000"/>
      </font>
      <fill>
        <patternFill>
          <bgColor rgb="FFFFFF00"/>
        </patternFill>
      </fill>
    </dxf>
    <dxf>
      <font>
        <color theme="0" tint="-0.34998626667073579"/>
      </font>
    </dxf>
    <dxf>
      <font>
        <b val="0"/>
        <i val="0"/>
        <color auto="1"/>
      </font>
      <fill>
        <patternFill>
          <bgColor rgb="FF92D050"/>
        </patternFill>
      </fill>
    </dxf>
    <dxf>
      <numFmt numFmtId="164" formatCode=";;;"/>
    </dxf>
    <dxf>
      <font>
        <color rgb="FFFF0000"/>
      </font>
      <fill>
        <patternFill>
          <bgColor rgb="FFFFFF00"/>
        </patternFill>
      </fill>
    </dxf>
    <dxf>
      <font>
        <color theme="0" tint="-0.34998626667073579"/>
      </font>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FF0000"/>
      </font>
      <fill>
        <patternFill>
          <bgColor rgb="FFFFFF00"/>
        </patternFill>
      </fill>
    </dxf>
    <dxf>
      <font>
        <b val="0"/>
        <i val="0"/>
        <color auto="1"/>
      </font>
      <fill>
        <patternFill>
          <bgColor rgb="FF92D050"/>
        </patternFill>
      </fill>
    </dxf>
    <dxf>
      <numFmt numFmtId="164" formatCode=";;;"/>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bgColor rgb="FFFFFF00"/>
        </patternFill>
      </fill>
    </dxf>
    <dxf>
      <font>
        <color theme="0" tint="-0.34998626667073579"/>
      </font>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b/>
        <i val="0"/>
        <color theme="0"/>
      </font>
      <fill>
        <patternFill>
          <bgColor rgb="FFFF0000"/>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rgb="FFFFFF00"/>
        </patternFill>
      </fill>
    </dxf>
    <dxf>
      <font>
        <color theme="0" tint="-0.34998626667073579"/>
      </font>
      <fill>
        <patternFill>
          <bgColor rgb="FFFF0000"/>
        </patternFill>
      </fill>
    </dxf>
    <dxf>
      <numFmt numFmtId="164" formatCode=";;;"/>
      <fill>
        <patternFill patternType="solid">
          <bgColor rgb="FFFFFF00"/>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ill>
        <patternFill>
          <bgColor rgb="FFFFFF00"/>
        </patternFill>
      </fill>
    </dxf>
    <dxf>
      <font>
        <b val="0"/>
        <i val="0"/>
        <color auto="1"/>
      </font>
      <fill>
        <patternFill>
          <bgColor rgb="FF92D050"/>
        </patternFill>
      </fill>
    </dxf>
    <dxf>
      <numFmt numFmtId="164" formatCode=";;;"/>
    </dxf>
    <dxf>
      <font>
        <color rgb="FFFF0000"/>
      </font>
      <fill>
        <patternFill>
          <bgColor rgb="FFFFFF00"/>
        </patternFill>
      </fill>
    </dxf>
    <dxf>
      <font>
        <b val="0"/>
        <i val="0"/>
        <color auto="1"/>
      </font>
      <fill>
        <patternFill>
          <bgColor rgb="FF92D050"/>
        </patternFill>
      </fill>
    </dxf>
    <dxf>
      <numFmt numFmtId="164" formatCode=";;;"/>
    </dxf>
    <dxf>
      <font>
        <color rgb="FFFF0000"/>
      </font>
      <fill>
        <patternFill>
          <bgColor rgb="FFFFFF00"/>
        </patternFill>
      </fill>
    </dxf>
    <dxf>
      <font>
        <color theme="0" tint="-0.34998626667073579"/>
      </font>
    </dxf>
    <dxf>
      <font>
        <b val="0"/>
        <i val="0"/>
        <color auto="1"/>
      </font>
      <fill>
        <patternFill>
          <bgColor rgb="FF92D050"/>
        </patternFill>
      </fill>
    </dxf>
    <dxf>
      <numFmt numFmtId="164" formatCode=";;;"/>
    </dxf>
    <dxf>
      <font>
        <color rgb="FFFF0000"/>
      </font>
      <fill>
        <patternFill>
          <bgColor rgb="FFFFFF00"/>
        </patternFill>
      </fill>
    </dxf>
    <dxf>
      <font>
        <color theme="0" tint="-0.34998626667073579"/>
      </font>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FF0000"/>
      </font>
      <fill>
        <patternFill>
          <bgColor rgb="FFFFFF00"/>
        </patternFill>
      </fill>
    </dxf>
    <dxf>
      <font>
        <b val="0"/>
        <i val="0"/>
        <color auto="1"/>
      </font>
      <fill>
        <patternFill>
          <bgColor rgb="FF92D050"/>
        </patternFill>
      </fill>
    </dxf>
    <dxf>
      <numFmt numFmtId="164" formatCode=";;;"/>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bgColor rgb="FFFFFF00"/>
        </patternFill>
      </fill>
    </dxf>
    <dxf>
      <font>
        <color theme="0" tint="-0.34998626667073579"/>
      </font>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b/>
        <i val="0"/>
        <color theme="0"/>
      </font>
      <fill>
        <patternFill>
          <bgColor rgb="FFFF0000"/>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rgb="FFFFFF00"/>
        </patternFill>
      </fill>
    </dxf>
    <dxf>
      <font>
        <color theme="0" tint="-0.34998626667073579"/>
      </font>
      <fill>
        <patternFill>
          <bgColor rgb="FFFF0000"/>
        </patternFill>
      </fill>
    </dxf>
    <dxf>
      <numFmt numFmtId="164" formatCode=";;;"/>
      <fill>
        <patternFill patternType="solid">
          <bgColor rgb="FFFFFF00"/>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ill>
        <patternFill>
          <bgColor rgb="FFFFFF00"/>
        </patternFill>
      </fill>
    </dxf>
    <dxf>
      <font>
        <b val="0"/>
        <i val="0"/>
        <color auto="1"/>
      </font>
      <fill>
        <patternFill>
          <bgColor rgb="FF92D050"/>
        </patternFill>
      </fill>
    </dxf>
    <dxf>
      <numFmt numFmtId="164" formatCode=";;;"/>
    </dxf>
    <dxf>
      <font>
        <color rgb="FFFF0000"/>
      </font>
      <fill>
        <patternFill>
          <bgColor rgb="FFFFFF00"/>
        </patternFill>
      </fill>
    </dxf>
    <dxf>
      <font>
        <b val="0"/>
        <i val="0"/>
        <color auto="1"/>
      </font>
      <fill>
        <patternFill>
          <bgColor rgb="FF92D050"/>
        </patternFill>
      </fill>
    </dxf>
    <dxf>
      <numFmt numFmtId="164" formatCode=";;;"/>
    </dxf>
    <dxf>
      <font>
        <color rgb="FFFF0000"/>
      </font>
      <fill>
        <patternFill>
          <bgColor rgb="FFFFFF00"/>
        </patternFill>
      </fill>
    </dxf>
    <dxf>
      <font>
        <color theme="0" tint="-0.34998626667073579"/>
      </font>
    </dxf>
    <dxf>
      <font>
        <b val="0"/>
        <i val="0"/>
        <color auto="1"/>
      </font>
      <fill>
        <patternFill>
          <bgColor rgb="FF92D050"/>
        </patternFill>
      </fill>
    </dxf>
    <dxf>
      <numFmt numFmtId="164" formatCode=";;;"/>
    </dxf>
    <dxf>
      <font>
        <color rgb="FFFF0000"/>
      </font>
      <fill>
        <patternFill>
          <bgColor rgb="FFFFFF00"/>
        </patternFill>
      </fill>
    </dxf>
    <dxf>
      <font>
        <color theme="0" tint="-0.34998626667073579"/>
      </font>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FF0000"/>
      </font>
      <fill>
        <patternFill>
          <bgColor rgb="FFFFFF00"/>
        </patternFill>
      </fill>
    </dxf>
    <dxf>
      <font>
        <b val="0"/>
        <i val="0"/>
        <color auto="1"/>
      </font>
      <fill>
        <patternFill>
          <bgColor rgb="FF92D050"/>
        </patternFill>
      </fill>
    </dxf>
    <dxf>
      <numFmt numFmtId="164" formatCode=";;;"/>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bgColor rgb="FFFFFF00"/>
        </patternFill>
      </fill>
    </dxf>
    <dxf>
      <font>
        <color theme="0" tint="-0.34998626667073579"/>
      </font>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b/>
        <i val="0"/>
        <color theme="0"/>
      </font>
      <fill>
        <patternFill>
          <bgColor rgb="FFFF0000"/>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rgb="FFFFFF00"/>
        </patternFill>
      </fill>
    </dxf>
    <dxf>
      <font>
        <color theme="0" tint="-0.34998626667073579"/>
      </font>
      <fill>
        <patternFill>
          <bgColor rgb="FFFF0000"/>
        </patternFill>
      </fill>
    </dxf>
    <dxf>
      <numFmt numFmtId="164" formatCode=";;;"/>
      <fill>
        <patternFill patternType="solid">
          <bgColor rgb="FFFFFF00"/>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ill>
        <patternFill>
          <bgColor rgb="FFFFFF00"/>
        </patternFill>
      </fill>
    </dxf>
    <dxf>
      <font>
        <b val="0"/>
        <i val="0"/>
        <color auto="1"/>
      </font>
      <fill>
        <patternFill>
          <bgColor rgb="FF92D050"/>
        </patternFill>
      </fill>
    </dxf>
    <dxf>
      <numFmt numFmtId="164" formatCode=";;;"/>
    </dxf>
    <dxf>
      <font>
        <color rgb="FFFF0000"/>
      </font>
      <fill>
        <patternFill>
          <bgColor rgb="FFFFFF00"/>
        </patternFill>
      </fill>
    </dxf>
    <dxf>
      <font>
        <b val="0"/>
        <i val="0"/>
        <color auto="1"/>
      </font>
      <fill>
        <patternFill>
          <bgColor rgb="FF92D050"/>
        </patternFill>
      </fill>
    </dxf>
    <dxf>
      <numFmt numFmtId="164" formatCode=";;;"/>
    </dxf>
    <dxf>
      <font>
        <color rgb="FFFF0000"/>
      </font>
      <fill>
        <patternFill>
          <bgColor rgb="FFFFFF00"/>
        </patternFill>
      </fill>
    </dxf>
    <dxf>
      <font>
        <color theme="0" tint="-0.34998626667073579"/>
      </font>
    </dxf>
    <dxf>
      <font>
        <b val="0"/>
        <i val="0"/>
        <color auto="1"/>
      </font>
      <fill>
        <patternFill>
          <bgColor rgb="FF92D050"/>
        </patternFill>
      </fill>
    </dxf>
    <dxf>
      <numFmt numFmtId="164" formatCode=";;;"/>
    </dxf>
    <dxf>
      <font>
        <color rgb="FFFF0000"/>
      </font>
      <fill>
        <patternFill>
          <bgColor rgb="FFFFFF00"/>
        </patternFill>
      </fill>
    </dxf>
    <dxf>
      <font>
        <color theme="0" tint="-0.34998626667073579"/>
      </font>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FF0000"/>
      </font>
      <fill>
        <patternFill>
          <bgColor rgb="FFFFFF00"/>
        </patternFill>
      </fill>
    </dxf>
    <dxf>
      <font>
        <b val="0"/>
        <i val="0"/>
        <color auto="1"/>
      </font>
      <fill>
        <patternFill>
          <bgColor rgb="FF92D050"/>
        </patternFill>
      </fill>
    </dxf>
    <dxf>
      <numFmt numFmtId="164" formatCode=";;;"/>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bgColor rgb="FFFFFF00"/>
        </patternFill>
      </fill>
    </dxf>
    <dxf>
      <font>
        <color theme="0" tint="-0.34998626667073579"/>
      </font>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b/>
        <i val="0"/>
        <color theme="0"/>
      </font>
      <fill>
        <patternFill>
          <bgColor rgb="FFFF0000"/>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rgb="FFFFFF00"/>
        </patternFill>
      </fill>
    </dxf>
    <dxf>
      <font>
        <color theme="0" tint="-0.34998626667073579"/>
      </font>
      <fill>
        <patternFill>
          <bgColor rgb="FFFF0000"/>
        </patternFill>
      </fill>
    </dxf>
    <dxf>
      <numFmt numFmtId="164" formatCode=";;;"/>
      <fill>
        <patternFill patternType="solid">
          <bgColor rgb="FFFFFF00"/>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ill>
        <patternFill>
          <bgColor rgb="FFFFFF00"/>
        </patternFill>
      </fill>
    </dxf>
    <dxf>
      <font>
        <b val="0"/>
        <i val="0"/>
        <color auto="1"/>
      </font>
      <fill>
        <patternFill>
          <bgColor rgb="FF92D050"/>
        </patternFill>
      </fill>
    </dxf>
    <dxf>
      <numFmt numFmtId="164" formatCode=";;;"/>
    </dxf>
    <dxf>
      <font>
        <color rgb="FFFF0000"/>
      </font>
      <fill>
        <patternFill>
          <bgColor rgb="FFFFFF00"/>
        </patternFill>
      </fill>
    </dxf>
    <dxf>
      <font>
        <b val="0"/>
        <i val="0"/>
        <color auto="1"/>
      </font>
      <fill>
        <patternFill>
          <bgColor rgb="FF92D050"/>
        </patternFill>
      </fill>
    </dxf>
    <dxf>
      <numFmt numFmtId="164" formatCode=";;;"/>
    </dxf>
    <dxf>
      <font>
        <color rgb="FFFF0000"/>
      </font>
      <fill>
        <patternFill>
          <bgColor rgb="FFFFFF00"/>
        </patternFill>
      </fill>
    </dxf>
    <dxf>
      <font>
        <color theme="0" tint="-0.34998626667073579"/>
      </font>
    </dxf>
    <dxf>
      <font>
        <b val="0"/>
        <i val="0"/>
        <color auto="1"/>
      </font>
      <fill>
        <patternFill>
          <bgColor rgb="FF92D050"/>
        </patternFill>
      </fill>
    </dxf>
    <dxf>
      <numFmt numFmtId="164" formatCode=";;;"/>
    </dxf>
    <dxf>
      <font>
        <color rgb="FFFF0000"/>
      </font>
      <fill>
        <patternFill>
          <bgColor rgb="FFFFFF00"/>
        </patternFill>
      </fill>
    </dxf>
    <dxf>
      <font>
        <color theme="0" tint="-0.34998626667073579"/>
      </font>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FF0000"/>
      </font>
      <fill>
        <patternFill>
          <bgColor rgb="FFFFFF00"/>
        </patternFill>
      </fill>
    </dxf>
    <dxf>
      <font>
        <b val="0"/>
        <i val="0"/>
        <color auto="1"/>
      </font>
      <fill>
        <patternFill>
          <bgColor rgb="FF92D050"/>
        </patternFill>
      </fill>
    </dxf>
    <dxf>
      <numFmt numFmtId="164" formatCode=";;;"/>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bgColor rgb="FFFFFF00"/>
        </patternFill>
      </fill>
    </dxf>
    <dxf>
      <font>
        <color theme="0" tint="-0.34998626667073579"/>
      </font>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b/>
        <i val="0"/>
        <color theme="0"/>
      </font>
      <fill>
        <patternFill>
          <bgColor rgb="FFFF0000"/>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rgb="FFFFFF00"/>
        </patternFill>
      </fill>
    </dxf>
    <dxf>
      <font>
        <color theme="0" tint="-0.34998626667073579"/>
      </font>
      <fill>
        <patternFill>
          <bgColor rgb="FFFF0000"/>
        </patternFill>
      </fill>
    </dxf>
    <dxf>
      <numFmt numFmtId="164" formatCode=";;;"/>
      <fill>
        <patternFill patternType="solid">
          <bgColor rgb="FFFFFF00"/>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ill>
        <patternFill>
          <bgColor rgb="FFFFFF00"/>
        </patternFill>
      </fill>
    </dxf>
    <dxf>
      <font>
        <b val="0"/>
        <i val="0"/>
        <color auto="1"/>
      </font>
      <fill>
        <patternFill>
          <bgColor rgb="FF92D050"/>
        </patternFill>
      </fill>
    </dxf>
    <dxf>
      <numFmt numFmtId="164" formatCode=";;;"/>
    </dxf>
    <dxf>
      <font>
        <color rgb="FFFF0000"/>
      </font>
      <fill>
        <patternFill>
          <bgColor rgb="FFFFFF00"/>
        </patternFill>
      </fill>
    </dxf>
    <dxf>
      <font>
        <b val="0"/>
        <i val="0"/>
        <color auto="1"/>
      </font>
      <fill>
        <patternFill>
          <bgColor rgb="FF92D050"/>
        </patternFill>
      </fill>
    </dxf>
    <dxf>
      <numFmt numFmtId="164" formatCode=";;;"/>
    </dxf>
    <dxf>
      <font>
        <color rgb="FFFF0000"/>
      </font>
      <fill>
        <patternFill>
          <bgColor rgb="FFFFFF00"/>
        </patternFill>
      </fill>
    </dxf>
    <dxf>
      <font>
        <color theme="0" tint="-0.34998626667073579"/>
      </font>
    </dxf>
    <dxf>
      <font>
        <b val="0"/>
        <i val="0"/>
        <color auto="1"/>
      </font>
      <fill>
        <patternFill>
          <bgColor rgb="FF92D050"/>
        </patternFill>
      </fill>
    </dxf>
    <dxf>
      <numFmt numFmtId="164" formatCode=";;;"/>
    </dxf>
    <dxf>
      <font>
        <color rgb="FFFF0000"/>
      </font>
      <fill>
        <patternFill>
          <bgColor rgb="FFFFFF00"/>
        </patternFill>
      </fill>
    </dxf>
    <dxf>
      <font>
        <color theme="0" tint="-0.34998626667073579"/>
      </font>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FF0000"/>
      </font>
      <fill>
        <patternFill>
          <bgColor rgb="FFFFFF00"/>
        </patternFill>
      </fill>
    </dxf>
    <dxf>
      <font>
        <b val="0"/>
        <i val="0"/>
        <color auto="1"/>
      </font>
      <fill>
        <patternFill>
          <bgColor rgb="FF92D050"/>
        </patternFill>
      </fill>
    </dxf>
    <dxf>
      <numFmt numFmtId="164" formatCode=";;;"/>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bgColor rgb="FFFFFF00"/>
        </patternFill>
      </fill>
    </dxf>
    <dxf>
      <font>
        <color theme="0" tint="-0.34998626667073579"/>
      </font>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b/>
        <i val="0"/>
        <color theme="0"/>
      </font>
      <fill>
        <patternFill>
          <bgColor rgb="FFFF0000"/>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rgb="FFFFFF00"/>
        </patternFill>
      </fill>
    </dxf>
    <dxf>
      <font>
        <color theme="0" tint="-0.34998626667073579"/>
      </font>
      <fill>
        <patternFill>
          <bgColor rgb="FFFF0000"/>
        </patternFill>
      </fill>
    </dxf>
    <dxf>
      <numFmt numFmtId="164" formatCode=";;;"/>
      <fill>
        <patternFill patternType="solid">
          <bgColor rgb="FFFFFF00"/>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ill>
        <patternFill>
          <bgColor rgb="FFFFFF00"/>
        </patternFill>
      </fill>
    </dxf>
    <dxf>
      <font>
        <b val="0"/>
        <i val="0"/>
        <color auto="1"/>
      </font>
      <fill>
        <patternFill>
          <bgColor rgb="FF92D050"/>
        </patternFill>
      </fill>
    </dxf>
    <dxf>
      <numFmt numFmtId="164" formatCode=";;;"/>
    </dxf>
    <dxf>
      <font>
        <color rgb="FFFF0000"/>
      </font>
      <fill>
        <patternFill>
          <bgColor rgb="FFFFFF00"/>
        </patternFill>
      </fill>
    </dxf>
    <dxf>
      <font>
        <b val="0"/>
        <i val="0"/>
        <color auto="1"/>
      </font>
      <fill>
        <patternFill>
          <bgColor rgb="FF92D050"/>
        </patternFill>
      </fill>
    </dxf>
    <dxf>
      <numFmt numFmtId="164" formatCode=";;;"/>
    </dxf>
    <dxf>
      <font>
        <color rgb="FFFF0000"/>
      </font>
      <fill>
        <patternFill>
          <bgColor rgb="FFFFFF00"/>
        </patternFill>
      </fill>
    </dxf>
    <dxf>
      <font>
        <color theme="0" tint="-0.34998626667073579"/>
      </font>
    </dxf>
    <dxf>
      <font>
        <b val="0"/>
        <i val="0"/>
        <color auto="1"/>
      </font>
      <fill>
        <patternFill>
          <bgColor rgb="FF92D050"/>
        </patternFill>
      </fill>
    </dxf>
    <dxf>
      <numFmt numFmtId="164" formatCode=";;;"/>
    </dxf>
    <dxf>
      <font>
        <color rgb="FFFF0000"/>
      </font>
      <fill>
        <patternFill>
          <bgColor rgb="FFFFFF00"/>
        </patternFill>
      </fill>
    </dxf>
    <dxf>
      <font>
        <color theme="0" tint="-0.34998626667073579"/>
      </font>
    </dxf>
    <dxf>
      <font>
        <b val="0"/>
        <i val="0"/>
        <color auto="1"/>
      </font>
      <fill>
        <patternFill>
          <bgColor rgb="FF92D050"/>
        </patternFill>
      </fill>
    </dxf>
    <dxf>
      <numFmt numFmtId="164" formatCode=";;;"/>
    </dxf>
    <dxf>
      <font>
        <color rgb="FFFF0000"/>
      </font>
      <fill>
        <patternFill>
          <bgColor rgb="FFFFFF00"/>
        </patternFill>
      </fill>
    </dxf>
    <dxf>
      <font>
        <b val="0"/>
        <i val="0"/>
        <color auto="1"/>
      </font>
      <fill>
        <patternFill>
          <bgColor rgb="FF92D050"/>
        </patternFill>
      </fill>
    </dxf>
    <dxf>
      <numFmt numFmtId="164" formatCode=";;;"/>
    </dxf>
    <dxf>
      <font>
        <color rgb="FFFF0000"/>
      </font>
      <fill>
        <patternFill>
          <bgColor rgb="FFFFFF00"/>
        </patternFill>
      </fill>
    </dxf>
    <dxf>
      <font>
        <color theme="0" tint="-0.34998626667073579"/>
      </font>
    </dxf>
    <dxf>
      <font>
        <b val="0"/>
        <i val="0"/>
        <color auto="1"/>
      </font>
      <fill>
        <patternFill>
          <bgColor rgb="FF92D050"/>
        </patternFill>
      </fill>
    </dxf>
    <dxf>
      <numFmt numFmtId="164" formatCode=";;;"/>
    </dxf>
    <dxf>
      <font>
        <color rgb="FFFF0000"/>
      </font>
      <fill>
        <patternFill>
          <bgColor rgb="FFFFFF00"/>
        </patternFill>
      </fill>
    </dxf>
    <dxf>
      <font>
        <color theme="0" tint="-0.34998626667073579"/>
      </font>
    </dxf>
    <dxf>
      <font>
        <b val="0"/>
        <i val="0"/>
        <color auto="1"/>
      </font>
      <fill>
        <patternFill>
          <bgColor rgb="FF92D050"/>
        </patternFill>
      </fill>
    </dxf>
    <dxf>
      <numFmt numFmtId="164" formatCode=";;;"/>
    </dxf>
    <dxf>
      <font>
        <color rgb="FFFF0000"/>
      </font>
      <fill>
        <patternFill>
          <bgColor rgb="FFFFFF00"/>
        </patternFill>
      </fill>
    </dxf>
    <dxf>
      <font>
        <b val="0"/>
        <i val="0"/>
        <color auto="1"/>
      </font>
      <fill>
        <patternFill>
          <bgColor rgb="FF92D050"/>
        </patternFill>
      </fill>
    </dxf>
    <dxf>
      <numFmt numFmtId="164" formatCode=";;;"/>
    </dxf>
    <dxf>
      <font>
        <color rgb="FFFF0000"/>
      </font>
      <fill>
        <patternFill>
          <bgColor rgb="FFFFFF00"/>
        </patternFill>
      </fill>
    </dxf>
    <dxf>
      <font>
        <color theme="0" tint="-0.34998626667073579"/>
      </font>
    </dxf>
    <dxf>
      <font>
        <b val="0"/>
        <i val="0"/>
        <color auto="1"/>
      </font>
      <fill>
        <patternFill>
          <bgColor rgb="FF92D050"/>
        </patternFill>
      </fill>
    </dxf>
    <dxf>
      <numFmt numFmtId="164" formatCode=";;;"/>
    </dxf>
    <dxf>
      <font>
        <color rgb="FFFF0000"/>
      </font>
      <fill>
        <patternFill>
          <bgColor rgb="FFFFFF00"/>
        </patternFill>
      </fill>
    </dxf>
    <dxf>
      <font>
        <color theme="0" tint="-0.34998626667073579"/>
      </font>
    </dxf>
    <dxf>
      <font>
        <b val="0"/>
        <i val="0"/>
        <color auto="1"/>
      </font>
      <fill>
        <patternFill>
          <bgColor rgb="FF92D050"/>
        </patternFill>
      </fill>
    </dxf>
    <dxf>
      <numFmt numFmtId="164" formatCode=";;;"/>
    </dxf>
    <dxf>
      <font>
        <color rgb="FFFF0000"/>
      </font>
      <fill>
        <patternFill>
          <bgColor rgb="FFFFFF00"/>
        </patternFill>
      </fill>
    </dxf>
    <dxf>
      <font>
        <b val="0"/>
        <i val="0"/>
        <color auto="1"/>
      </font>
      <fill>
        <patternFill>
          <bgColor rgb="FF92D050"/>
        </patternFill>
      </fill>
    </dxf>
    <dxf>
      <numFmt numFmtId="164" formatCode=";;;"/>
    </dxf>
    <dxf>
      <font>
        <color rgb="FFFF0000"/>
      </font>
      <fill>
        <patternFill>
          <bgColor rgb="FFFFFF00"/>
        </patternFill>
      </fill>
    </dxf>
    <dxf>
      <font>
        <color theme="0" tint="-0.34998626667073579"/>
      </font>
    </dxf>
    <dxf>
      <font>
        <b val="0"/>
        <i val="0"/>
        <color auto="1"/>
      </font>
      <fill>
        <patternFill>
          <bgColor rgb="FF92D050"/>
        </patternFill>
      </fill>
    </dxf>
    <dxf>
      <numFmt numFmtId="164" formatCode=";;;"/>
    </dxf>
    <dxf>
      <font>
        <color rgb="FFFF0000"/>
      </font>
      <fill>
        <patternFill>
          <bgColor rgb="FFFFFF00"/>
        </patternFill>
      </fill>
    </dxf>
    <dxf>
      <font>
        <color theme="0" tint="-0.34998626667073579"/>
      </font>
    </dxf>
    <dxf>
      <font>
        <b val="0"/>
        <i val="0"/>
        <color auto="1"/>
      </font>
      <fill>
        <patternFill>
          <bgColor rgb="FF92D050"/>
        </patternFill>
      </fill>
    </dxf>
    <dxf>
      <numFmt numFmtId="164" formatCode=";;;"/>
    </dxf>
    <dxf>
      <font>
        <color rgb="FFFF0000"/>
      </font>
      <fill>
        <patternFill>
          <bgColor rgb="FFFFFF00"/>
        </patternFill>
      </fill>
    </dxf>
    <dxf>
      <font>
        <b val="0"/>
        <i val="0"/>
        <color auto="1"/>
      </font>
      <fill>
        <patternFill>
          <bgColor rgb="FF92D050"/>
        </patternFill>
      </fill>
    </dxf>
    <dxf>
      <numFmt numFmtId="164" formatCode=";;;"/>
    </dxf>
    <dxf>
      <font>
        <color rgb="FFFF0000"/>
      </font>
      <fill>
        <patternFill>
          <bgColor rgb="FFFFFF00"/>
        </patternFill>
      </fill>
    </dxf>
    <dxf>
      <font>
        <color theme="0" tint="-0.34998626667073579"/>
      </font>
    </dxf>
    <dxf>
      <font>
        <b val="0"/>
        <i val="0"/>
        <color auto="1"/>
      </font>
      <fill>
        <patternFill>
          <bgColor rgb="FF92D050"/>
        </patternFill>
      </fill>
    </dxf>
    <dxf>
      <numFmt numFmtId="164" formatCode=";;;"/>
    </dxf>
    <dxf>
      <font>
        <color rgb="FFFF0000"/>
      </font>
      <fill>
        <patternFill>
          <bgColor rgb="FFFFFF00"/>
        </patternFill>
      </fill>
    </dxf>
    <dxf>
      <font>
        <color theme="0" tint="-0.34998626667073579"/>
      </font>
    </dxf>
    <dxf>
      <font>
        <b val="0"/>
        <i val="0"/>
        <color auto="1"/>
      </font>
      <fill>
        <patternFill>
          <bgColor rgb="FF92D050"/>
        </patternFill>
      </fill>
    </dxf>
    <dxf>
      <numFmt numFmtId="164" formatCode=";;;"/>
    </dxf>
    <dxf>
      <font>
        <color rgb="FFFF0000"/>
      </font>
      <fill>
        <patternFill>
          <bgColor rgb="FFFFFF00"/>
        </patternFill>
      </fill>
    </dxf>
    <dxf>
      <font>
        <b val="0"/>
        <i val="0"/>
        <color auto="1"/>
      </font>
      <fill>
        <patternFill>
          <bgColor rgb="FF92D050"/>
        </patternFill>
      </fill>
    </dxf>
    <dxf>
      <numFmt numFmtId="164" formatCode=";;;"/>
    </dxf>
    <dxf>
      <font>
        <color rgb="FFFF0000"/>
      </font>
      <fill>
        <patternFill>
          <bgColor rgb="FFFFFF00"/>
        </patternFill>
      </fill>
    </dxf>
    <dxf>
      <font>
        <color theme="0" tint="-0.34998626667073579"/>
      </font>
    </dxf>
    <dxf>
      <font>
        <b val="0"/>
        <i val="0"/>
        <color auto="1"/>
      </font>
      <fill>
        <patternFill>
          <bgColor rgb="FF92D050"/>
        </patternFill>
      </fill>
    </dxf>
    <dxf>
      <numFmt numFmtId="164" formatCode=";;;"/>
    </dxf>
    <dxf>
      <font>
        <color rgb="FFFF0000"/>
      </font>
      <fill>
        <patternFill>
          <bgColor rgb="FFFFFF00"/>
        </patternFill>
      </fill>
    </dxf>
    <dxf>
      <font>
        <color theme="0" tint="-0.34998626667073579"/>
      </font>
    </dxf>
    <dxf>
      <font>
        <b val="0"/>
        <i val="0"/>
        <color auto="1"/>
      </font>
      <fill>
        <patternFill>
          <bgColor rgb="FF92D050"/>
        </patternFill>
      </fill>
    </dxf>
    <dxf>
      <numFmt numFmtId="164" formatCode=";;;"/>
    </dxf>
    <dxf>
      <font>
        <color rgb="FFFF0000"/>
      </font>
      <fill>
        <patternFill>
          <bgColor rgb="FFFFFF00"/>
        </patternFill>
      </fill>
    </dxf>
    <dxf>
      <font>
        <b val="0"/>
        <i val="0"/>
        <color auto="1"/>
      </font>
      <fill>
        <patternFill>
          <bgColor rgb="FF92D050"/>
        </patternFill>
      </fill>
    </dxf>
    <dxf>
      <numFmt numFmtId="164" formatCode=";;;"/>
    </dxf>
    <dxf>
      <font>
        <color rgb="FFFF0000"/>
      </font>
      <fill>
        <patternFill>
          <bgColor rgb="FFFFFF00"/>
        </patternFill>
      </fill>
    </dxf>
    <dxf>
      <font>
        <color theme="0" tint="-0.34998626667073579"/>
      </font>
    </dxf>
    <dxf>
      <font>
        <b val="0"/>
        <i val="0"/>
        <color auto="1"/>
      </font>
      <fill>
        <patternFill>
          <bgColor rgb="FF92D050"/>
        </patternFill>
      </fill>
    </dxf>
    <dxf>
      <numFmt numFmtId="164" formatCode=";;;"/>
    </dxf>
    <dxf>
      <font>
        <color rgb="FFFF0000"/>
      </font>
      <fill>
        <patternFill>
          <bgColor rgb="FFFFFF00"/>
        </patternFill>
      </fill>
    </dxf>
    <dxf>
      <font>
        <color theme="0" tint="-0.34998626667073579"/>
      </font>
    </dxf>
    <dxf>
      <font>
        <b val="0"/>
        <i val="0"/>
        <color auto="1"/>
      </font>
      <fill>
        <patternFill>
          <bgColor rgb="FF92D050"/>
        </patternFill>
      </fill>
    </dxf>
    <dxf>
      <numFmt numFmtId="164" formatCode=";;;"/>
    </dxf>
    <dxf>
      <font>
        <color rgb="FFFF0000"/>
      </font>
      <fill>
        <patternFill>
          <bgColor rgb="FFFFFF00"/>
        </patternFill>
      </fill>
    </dxf>
    <dxf>
      <font>
        <b val="0"/>
        <i val="0"/>
        <color auto="1"/>
      </font>
      <fill>
        <patternFill>
          <bgColor rgb="FF92D050"/>
        </patternFill>
      </fill>
    </dxf>
    <dxf>
      <numFmt numFmtId="164" formatCode=";;;"/>
    </dxf>
    <dxf>
      <font>
        <color rgb="FFFF0000"/>
      </font>
      <fill>
        <patternFill>
          <bgColor rgb="FFFFFF00"/>
        </patternFill>
      </fill>
    </dxf>
    <dxf>
      <font>
        <color theme="0" tint="-0.34998626667073579"/>
      </font>
    </dxf>
    <dxf>
      <font>
        <b val="0"/>
        <i val="0"/>
        <color auto="1"/>
      </font>
      <fill>
        <patternFill>
          <bgColor rgb="FF92D050"/>
        </patternFill>
      </fill>
    </dxf>
    <dxf>
      <numFmt numFmtId="164" formatCode=";;;"/>
    </dxf>
    <dxf>
      <font>
        <color rgb="FFFF0000"/>
      </font>
      <fill>
        <patternFill>
          <bgColor rgb="FFFFFF00"/>
        </patternFill>
      </fill>
    </dxf>
    <dxf>
      <font>
        <color theme="0" tint="-0.34998626667073579"/>
      </font>
    </dxf>
    <dxf>
      <font>
        <b val="0"/>
        <i val="0"/>
        <color auto="1"/>
      </font>
      <fill>
        <patternFill>
          <bgColor rgb="FF92D050"/>
        </patternFill>
      </fill>
    </dxf>
    <dxf>
      <numFmt numFmtId="164" formatCode=";;;"/>
    </dxf>
    <dxf>
      <font>
        <color rgb="FFFF0000"/>
      </font>
      <fill>
        <patternFill>
          <bgColor rgb="FFFFFF00"/>
        </patternFill>
      </fill>
    </dxf>
    <dxf>
      <font>
        <b val="0"/>
        <i val="0"/>
        <color auto="1"/>
      </font>
      <fill>
        <patternFill>
          <bgColor rgb="FF92D050"/>
        </patternFill>
      </fill>
    </dxf>
    <dxf>
      <numFmt numFmtId="164" formatCode=";;;"/>
    </dxf>
    <dxf>
      <font>
        <color rgb="FFFF0000"/>
      </font>
      <fill>
        <patternFill>
          <bgColor rgb="FFFFFF00"/>
        </patternFill>
      </fill>
    </dxf>
    <dxf>
      <font>
        <color theme="0" tint="-0.34998626667073579"/>
      </font>
    </dxf>
    <dxf>
      <font>
        <b val="0"/>
        <i val="0"/>
        <color auto="1"/>
      </font>
      <fill>
        <patternFill>
          <bgColor rgb="FF92D050"/>
        </patternFill>
      </fill>
    </dxf>
    <dxf>
      <numFmt numFmtId="164" formatCode=";;;"/>
    </dxf>
    <dxf>
      <font>
        <color rgb="FFFF0000"/>
      </font>
      <fill>
        <patternFill>
          <bgColor rgb="FFFFFF00"/>
        </patternFill>
      </fill>
    </dxf>
    <dxf>
      <font>
        <color theme="0" tint="-0.34998626667073579"/>
      </font>
    </dxf>
    <dxf>
      <font>
        <b val="0"/>
        <i val="0"/>
        <color auto="1"/>
      </font>
      <fill>
        <patternFill>
          <bgColor rgb="FF92D050"/>
        </patternFill>
      </fill>
    </dxf>
    <dxf>
      <numFmt numFmtId="164" formatCode=";;;"/>
    </dxf>
    <dxf>
      <font>
        <color rgb="FFFF0000"/>
      </font>
      <fill>
        <patternFill>
          <bgColor rgb="FFFFFF00"/>
        </patternFill>
      </fill>
    </dxf>
    <dxf>
      <font>
        <b val="0"/>
        <i val="0"/>
        <color auto="1"/>
      </font>
      <fill>
        <patternFill>
          <bgColor rgb="FF92D050"/>
        </patternFill>
      </fill>
    </dxf>
    <dxf>
      <numFmt numFmtId="164" formatCode=";;;"/>
    </dxf>
    <dxf>
      <font>
        <color rgb="FFFF0000"/>
      </font>
      <fill>
        <patternFill>
          <bgColor rgb="FFFFFF00"/>
        </patternFill>
      </fill>
    </dxf>
    <dxf>
      <font>
        <color theme="0" tint="-0.34998626667073579"/>
      </font>
    </dxf>
    <dxf>
      <font>
        <b val="0"/>
        <i val="0"/>
        <color auto="1"/>
      </font>
      <fill>
        <patternFill>
          <bgColor rgb="FF92D050"/>
        </patternFill>
      </fill>
    </dxf>
    <dxf>
      <numFmt numFmtId="164" formatCode=";;;"/>
    </dxf>
    <dxf>
      <font>
        <color rgb="FFFF0000"/>
      </font>
      <fill>
        <patternFill>
          <bgColor rgb="FFFFFF00"/>
        </patternFill>
      </fill>
    </dxf>
    <dxf>
      <font>
        <color theme="0" tint="-0.34998626667073579"/>
      </font>
    </dxf>
    <dxf>
      <font>
        <b val="0"/>
        <i val="0"/>
        <color auto="1"/>
      </font>
      <fill>
        <patternFill>
          <bgColor rgb="FF92D050"/>
        </patternFill>
      </fill>
    </dxf>
    <dxf>
      <numFmt numFmtId="164" formatCode=";;;"/>
    </dxf>
    <dxf>
      <font>
        <color rgb="FFFF0000"/>
      </font>
      <fill>
        <patternFill>
          <bgColor rgb="FFFFFF00"/>
        </patternFill>
      </fill>
    </dxf>
    <dxf>
      <font>
        <b val="0"/>
        <i val="0"/>
        <color auto="1"/>
      </font>
      <fill>
        <patternFill>
          <bgColor rgb="FF92D050"/>
        </patternFill>
      </fill>
    </dxf>
    <dxf>
      <numFmt numFmtId="164" formatCode=";;;"/>
    </dxf>
    <dxf>
      <font>
        <color rgb="FFFF0000"/>
      </font>
      <fill>
        <patternFill>
          <bgColor rgb="FFFFFF00"/>
        </patternFill>
      </fill>
    </dxf>
    <dxf>
      <font>
        <color theme="0" tint="-0.34998626667073579"/>
      </font>
    </dxf>
    <dxf>
      <font>
        <b val="0"/>
        <i val="0"/>
        <color auto="1"/>
      </font>
      <fill>
        <patternFill>
          <bgColor rgb="FF92D050"/>
        </patternFill>
      </fill>
    </dxf>
    <dxf>
      <numFmt numFmtId="164" formatCode=";;;"/>
    </dxf>
    <dxf>
      <font>
        <color rgb="FFFF0000"/>
      </font>
      <fill>
        <patternFill>
          <bgColor rgb="FFFFFF00"/>
        </patternFill>
      </fill>
    </dxf>
    <dxf>
      <font>
        <color theme="0" tint="-0.34998626667073579"/>
      </font>
    </dxf>
    <dxf>
      <font>
        <b val="0"/>
        <i val="0"/>
        <color auto="1"/>
      </font>
      <fill>
        <patternFill>
          <bgColor rgb="FF92D050"/>
        </patternFill>
      </fill>
    </dxf>
    <dxf>
      <numFmt numFmtId="164" formatCode=";;;"/>
    </dxf>
    <dxf>
      <font>
        <color rgb="FFFF0000"/>
      </font>
      <fill>
        <patternFill>
          <bgColor rgb="FFFFFF00"/>
        </patternFill>
      </fill>
    </dxf>
    <dxf>
      <font>
        <b val="0"/>
        <i val="0"/>
        <color auto="1"/>
      </font>
      <fill>
        <patternFill>
          <bgColor rgb="FF92D050"/>
        </patternFill>
      </fill>
    </dxf>
    <dxf>
      <numFmt numFmtId="164" formatCode=";;;"/>
    </dxf>
    <dxf>
      <font>
        <color rgb="FFFF0000"/>
      </font>
      <fill>
        <patternFill>
          <bgColor rgb="FFFFFF00"/>
        </patternFill>
      </fill>
    </dxf>
    <dxf>
      <font>
        <color theme="0" tint="-0.34998626667073579"/>
      </font>
    </dxf>
    <dxf>
      <font>
        <b val="0"/>
        <i val="0"/>
        <color auto="1"/>
      </font>
      <fill>
        <patternFill>
          <bgColor rgb="FF92D050"/>
        </patternFill>
      </fill>
    </dxf>
    <dxf>
      <numFmt numFmtId="164" formatCode=";;;"/>
    </dxf>
    <dxf>
      <font>
        <color rgb="FFFF0000"/>
      </font>
      <fill>
        <patternFill>
          <bgColor rgb="FFFFFF00"/>
        </patternFill>
      </fill>
    </dxf>
    <dxf>
      <font>
        <color theme="0" tint="-0.34998626667073579"/>
      </font>
    </dxf>
    <dxf>
      <font>
        <b val="0"/>
        <i val="0"/>
        <color auto="1"/>
      </font>
      <fill>
        <patternFill>
          <bgColor rgb="FF92D050"/>
        </patternFill>
      </fill>
    </dxf>
    <dxf>
      <numFmt numFmtId="164" formatCode=";;;"/>
    </dxf>
    <dxf>
      <font>
        <color rgb="FFFF0000"/>
      </font>
      <fill>
        <patternFill>
          <bgColor rgb="FFFFFF00"/>
        </patternFill>
      </fill>
    </dxf>
    <dxf>
      <font>
        <b val="0"/>
        <i val="0"/>
        <color auto="1"/>
      </font>
      <fill>
        <patternFill>
          <bgColor rgb="FF92D050"/>
        </patternFill>
      </fill>
    </dxf>
    <dxf>
      <numFmt numFmtId="164" formatCode=";;;"/>
    </dxf>
    <dxf>
      <font>
        <color rgb="FFFF0000"/>
      </font>
      <fill>
        <patternFill>
          <bgColor rgb="FFFFFF00"/>
        </patternFill>
      </fill>
    </dxf>
    <dxf>
      <font>
        <color theme="0" tint="-0.34998626667073579"/>
      </font>
    </dxf>
    <dxf>
      <font>
        <b val="0"/>
        <i val="0"/>
        <color auto="1"/>
      </font>
      <fill>
        <patternFill>
          <bgColor rgb="FF92D050"/>
        </patternFill>
      </fill>
    </dxf>
    <dxf>
      <numFmt numFmtId="164" formatCode=";;;"/>
    </dxf>
    <dxf>
      <font>
        <color rgb="FFFF0000"/>
      </font>
      <fill>
        <patternFill>
          <bgColor rgb="FFFFFF00"/>
        </patternFill>
      </fill>
    </dxf>
    <dxf>
      <font>
        <color theme="0" tint="-0.34998626667073579"/>
      </font>
    </dxf>
    <dxf>
      <font>
        <b val="0"/>
        <i val="0"/>
        <color auto="1"/>
      </font>
      <fill>
        <patternFill>
          <bgColor rgb="FF92D050"/>
        </patternFill>
      </fill>
    </dxf>
    <dxf>
      <numFmt numFmtId="164" formatCode=";;;"/>
    </dxf>
    <dxf>
      <font>
        <color rgb="FFFF0000"/>
      </font>
      <fill>
        <patternFill>
          <bgColor rgb="FFFFFF00"/>
        </patternFill>
      </fill>
    </dxf>
    <dxf>
      <font>
        <b val="0"/>
        <i val="0"/>
        <color auto="1"/>
      </font>
      <fill>
        <patternFill>
          <bgColor rgb="FF92D050"/>
        </patternFill>
      </fill>
    </dxf>
    <dxf>
      <numFmt numFmtId="164" formatCode=";;;"/>
    </dxf>
    <dxf>
      <font>
        <color rgb="FFFF0000"/>
      </font>
      <fill>
        <patternFill>
          <bgColor rgb="FFFFFF00"/>
        </patternFill>
      </fill>
    </dxf>
    <dxf>
      <font>
        <color theme="0" tint="-0.34998626667073579"/>
      </font>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FF0000"/>
      </font>
      <fill>
        <patternFill>
          <bgColor rgb="FFFFFF00"/>
        </patternFill>
      </fill>
    </dxf>
    <dxf>
      <font>
        <b val="0"/>
        <i val="0"/>
        <color auto="1"/>
      </font>
      <fill>
        <patternFill>
          <bgColor rgb="FF92D050"/>
        </patternFill>
      </fill>
    </dxf>
    <dxf>
      <numFmt numFmtId="164" formatCode=";;;"/>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bgColor rgb="FFFFFF00"/>
        </patternFill>
      </fill>
    </dxf>
    <dxf>
      <font>
        <color theme="0" tint="-0.34998626667073579"/>
      </font>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b/>
        <i val="0"/>
        <color theme="0"/>
      </font>
      <fill>
        <patternFill>
          <bgColor rgb="FFFF0000"/>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rgb="FFFFFF00"/>
        </patternFill>
      </fill>
    </dxf>
    <dxf>
      <font>
        <color theme="0" tint="-0.34998626667073579"/>
      </font>
      <fill>
        <patternFill>
          <bgColor rgb="FFFF0000"/>
        </patternFill>
      </fill>
    </dxf>
    <dxf>
      <numFmt numFmtId="164" formatCode=";;;"/>
      <fill>
        <patternFill patternType="solid">
          <bgColor rgb="FFFFFF00"/>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ill>
        <patternFill>
          <bgColor rgb="FFFFFF00"/>
        </patternFill>
      </fill>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FF0000"/>
      </font>
      <fill>
        <patternFill>
          <bgColor rgb="FFFFFF00"/>
        </patternFill>
      </fill>
    </dxf>
    <dxf>
      <font>
        <b val="0"/>
        <i val="0"/>
        <color auto="1"/>
      </font>
      <fill>
        <patternFill>
          <bgColor rgb="FF92D050"/>
        </patternFill>
      </fill>
    </dxf>
    <dxf>
      <numFmt numFmtId="164" formatCode=";;;"/>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bgColor rgb="FFFFFF00"/>
        </patternFill>
      </fill>
    </dxf>
    <dxf>
      <font>
        <color theme="0" tint="-0.34998626667073579"/>
      </font>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b/>
        <i val="0"/>
        <color theme="0"/>
      </font>
      <fill>
        <patternFill>
          <bgColor rgb="FFFF0000"/>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rgb="FFFFFF00"/>
        </patternFill>
      </fill>
    </dxf>
    <dxf>
      <font>
        <color theme="0" tint="-0.34998626667073579"/>
      </font>
      <fill>
        <patternFill>
          <bgColor rgb="FFFF0000"/>
        </patternFill>
      </fill>
    </dxf>
    <dxf>
      <numFmt numFmtId="164" formatCode=";;;"/>
      <fill>
        <patternFill patternType="solid">
          <bgColor rgb="FFFFFF00"/>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ill>
        <patternFill>
          <bgColor rgb="FFFFFF00"/>
        </patternFill>
      </fill>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FF0000"/>
      </font>
      <fill>
        <patternFill>
          <bgColor rgb="FFFFFF00"/>
        </patternFill>
      </fill>
    </dxf>
    <dxf>
      <font>
        <b val="0"/>
        <i val="0"/>
        <color auto="1"/>
      </font>
      <fill>
        <patternFill>
          <bgColor rgb="FF92D050"/>
        </patternFill>
      </fill>
    </dxf>
    <dxf>
      <numFmt numFmtId="164" formatCode=";;;"/>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bgColor rgb="FFFFFF00"/>
        </patternFill>
      </fill>
    </dxf>
    <dxf>
      <font>
        <color theme="0" tint="-0.34998626667073579"/>
      </font>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b/>
        <i val="0"/>
        <color theme="0"/>
      </font>
      <fill>
        <patternFill>
          <bgColor rgb="FFFF0000"/>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rgb="FFFFFF00"/>
        </patternFill>
      </fill>
    </dxf>
    <dxf>
      <font>
        <color theme="0" tint="-0.34998626667073579"/>
      </font>
      <fill>
        <patternFill>
          <bgColor rgb="FFFF0000"/>
        </patternFill>
      </fill>
    </dxf>
    <dxf>
      <numFmt numFmtId="164" formatCode=";;;"/>
      <fill>
        <patternFill patternType="solid">
          <bgColor rgb="FFFFFF00"/>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ill>
        <patternFill>
          <bgColor rgb="FFFFFF00"/>
        </patternFill>
      </fill>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FF0000"/>
      </font>
      <fill>
        <patternFill>
          <bgColor rgb="FFFFFF00"/>
        </patternFill>
      </fill>
    </dxf>
    <dxf>
      <font>
        <b val="0"/>
        <i val="0"/>
        <color auto="1"/>
      </font>
      <fill>
        <patternFill>
          <bgColor rgb="FF92D050"/>
        </patternFill>
      </fill>
    </dxf>
    <dxf>
      <numFmt numFmtId="164" formatCode=";;;"/>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bgColor rgb="FFFFFF00"/>
        </patternFill>
      </fill>
    </dxf>
    <dxf>
      <font>
        <color theme="0" tint="-0.34998626667073579"/>
      </font>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b/>
        <i val="0"/>
        <color theme="0"/>
      </font>
      <fill>
        <patternFill>
          <bgColor rgb="FFFF0000"/>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rgb="FFFFFF00"/>
        </patternFill>
      </fill>
    </dxf>
    <dxf>
      <font>
        <color theme="0" tint="-0.34998626667073579"/>
      </font>
      <fill>
        <patternFill>
          <bgColor rgb="FFFF0000"/>
        </patternFill>
      </fill>
    </dxf>
    <dxf>
      <numFmt numFmtId="164" formatCode=";;;"/>
      <fill>
        <patternFill patternType="solid">
          <bgColor rgb="FFFFFF00"/>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ill>
        <patternFill>
          <bgColor rgb="FFFFFF00"/>
        </patternFill>
      </fill>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FF0000"/>
      </font>
      <fill>
        <patternFill>
          <bgColor rgb="FFFFFF00"/>
        </patternFill>
      </fill>
    </dxf>
    <dxf>
      <font>
        <b val="0"/>
        <i val="0"/>
        <color auto="1"/>
      </font>
      <fill>
        <patternFill>
          <bgColor rgb="FF92D050"/>
        </patternFill>
      </fill>
    </dxf>
    <dxf>
      <numFmt numFmtId="164" formatCode=";;;"/>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bgColor rgb="FFFFFF00"/>
        </patternFill>
      </fill>
    </dxf>
    <dxf>
      <font>
        <color theme="0" tint="-0.34998626667073579"/>
      </font>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b/>
        <i val="0"/>
        <color theme="0"/>
      </font>
      <fill>
        <patternFill>
          <bgColor rgb="FFFF0000"/>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rgb="FFFFFF00"/>
        </patternFill>
      </fill>
    </dxf>
    <dxf>
      <font>
        <color theme="0" tint="-0.34998626667073579"/>
      </font>
      <fill>
        <patternFill>
          <bgColor rgb="FFFF0000"/>
        </patternFill>
      </fill>
    </dxf>
    <dxf>
      <numFmt numFmtId="164" formatCode=";;;"/>
      <fill>
        <patternFill patternType="solid">
          <bgColor rgb="FFFFFF00"/>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ill>
        <patternFill>
          <bgColor rgb="FFFFFF00"/>
        </patternFill>
      </fill>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FF0000"/>
      </font>
      <fill>
        <patternFill>
          <bgColor rgb="FFFFFF00"/>
        </patternFill>
      </fill>
    </dxf>
    <dxf>
      <font>
        <b val="0"/>
        <i val="0"/>
        <color auto="1"/>
      </font>
      <fill>
        <patternFill>
          <bgColor rgb="FF92D050"/>
        </patternFill>
      </fill>
    </dxf>
    <dxf>
      <numFmt numFmtId="164" formatCode=";;;"/>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bgColor rgb="FFFFFF00"/>
        </patternFill>
      </fill>
    </dxf>
    <dxf>
      <font>
        <color theme="0" tint="-0.34998626667073579"/>
      </font>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b/>
        <i val="0"/>
        <color theme="0"/>
      </font>
      <fill>
        <patternFill>
          <bgColor rgb="FFFF0000"/>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rgb="FFFFFF00"/>
        </patternFill>
      </fill>
    </dxf>
    <dxf>
      <font>
        <color theme="0" tint="-0.34998626667073579"/>
      </font>
      <fill>
        <patternFill>
          <bgColor rgb="FFFF0000"/>
        </patternFill>
      </fill>
    </dxf>
    <dxf>
      <numFmt numFmtId="164" formatCode=";;;"/>
      <fill>
        <patternFill patternType="solid">
          <bgColor rgb="FFFFFF00"/>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ill>
        <patternFill>
          <bgColor rgb="FFFFFF00"/>
        </patternFill>
      </fill>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FF0000"/>
      </font>
      <fill>
        <patternFill>
          <bgColor rgb="FFFFFF00"/>
        </patternFill>
      </fill>
    </dxf>
    <dxf>
      <font>
        <b val="0"/>
        <i val="0"/>
        <color auto="1"/>
      </font>
      <fill>
        <patternFill>
          <bgColor rgb="FF92D050"/>
        </patternFill>
      </fill>
    </dxf>
    <dxf>
      <numFmt numFmtId="164" formatCode=";;;"/>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bgColor rgb="FFFFFF00"/>
        </patternFill>
      </fill>
    </dxf>
    <dxf>
      <font>
        <color theme="0" tint="-0.34998626667073579"/>
      </font>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b/>
        <i val="0"/>
        <color theme="0"/>
      </font>
      <fill>
        <patternFill>
          <bgColor rgb="FFFF0000"/>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rgb="FFFFFF00"/>
        </patternFill>
      </fill>
    </dxf>
    <dxf>
      <font>
        <color theme="0" tint="-0.34998626667073579"/>
      </font>
      <fill>
        <patternFill>
          <bgColor rgb="FFFF0000"/>
        </patternFill>
      </fill>
    </dxf>
    <dxf>
      <numFmt numFmtId="164" formatCode=";;;"/>
      <fill>
        <patternFill patternType="solid">
          <bgColor rgb="FFFFFF00"/>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ill>
        <patternFill>
          <bgColor rgb="FFFFFF00"/>
        </patternFill>
      </fill>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FF0000"/>
      </font>
      <fill>
        <patternFill>
          <bgColor rgb="FFFFFF00"/>
        </patternFill>
      </fill>
    </dxf>
    <dxf>
      <font>
        <b val="0"/>
        <i val="0"/>
        <color auto="1"/>
      </font>
      <fill>
        <patternFill>
          <bgColor rgb="FF92D050"/>
        </patternFill>
      </fill>
    </dxf>
    <dxf>
      <numFmt numFmtId="164" formatCode=";;;"/>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bgColor rgb="FFFFFF00"/>
        </patternFill>
      </fill>
    </dxf>
    <dxf>
      <font>
        <color theme="0" tint="-0.34998626667073579"/>
      </font>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b/>
        <i val="0"/>
        <color theme="0"/>
      </font>
      <fill>
        <patternFill>
          <bgColor rgb="FFFF0000"/>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rgb="FFFFFF00"/>
        </patternFill>
      </fill>
    </dxf>
    <dxf>
      <font>
        <color theme="0" tint="-0.34998626667073579"/>
      </font>
      <fill>
        <patternFill>
          <bgColor rgb="FFFF0000"/>
        </patternFill>
      </fill>
    </dxf>
    <dxf>
      <numFmt numFmtId="164" formatCode=";;;"/>
      <fill>
        <patternFill patternType="solid">
          <bgColor rgb="FFFFFF00"/>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ill>
        <patternFill>
          <bgColor rgb="FFFFFF00"/>
        </patternFill>
      </fill>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FF0000"/>
      </font>
      <fill>
        <patternFill>
          <bgColor rgb="FFFFFF00"/>
        </patternFill>
      </fill>
    </dxf>
    <dxf>
      <font>
        <b val="0"/>
        <i val="0"/>
        <color auto="1"/>
      </font>
      <fill>
        <patternFill>
          <bgColor rgb="FF92D050"/>
        </patternFill>
      </fill>
    </dxf>
    <dxf>
      <numFmt numFmtId="164" formatCode=";;;"/>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bgColor rgb="FFFFFF00"/>
        </patternFill>
      </fill>
    </dxf>
    <dxf>
      <font>
        <color theme="0" tint="-0.34998626667073579"/>
      </font>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b/>
        <i val="0"/>
        <color theme="0"/>
      </font>
      <fill>
        <patternFill>
          <bgColor rgb="FFFF0000"/>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rgb="FFFFFF00"/>
        </patternFill>
      </fill>
    </dxf>
    <dxf>
      <font>
        <color theme="0" tint="-0.34998626667073579"/>
      </font>
      <fill>
        <patternFill>
          <bgColor rgb="FFFF0000"/>
        </patternFill>
      </fill>
    </dxf>
    <dxf>
      <numFmt numFmtId="164" formatCode=";;;"/>
      <fill>
        <patternFill patternType="solid">
          <bgColor rgb="FFFFFF00"/>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ill>
        <patternFill>
          <bgColor rgb="FFFFFF00"/>
        </patternFill>
      </fill>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FF0000"/>
      </font>
      <fill>
        <patternFill>
          <bgColor rgb="FFFFFF00"/>
        </patternFill>
      </fill>
    </dxf>
    <dxf>
      <font>
        <b val="0"/>
        <i val="0"/>
        <color auto="1"/>
      </font>
      <fill>
        <patternFill>
          <bgColor rgb="FF92D050"/>
        </patternFill>
      </fill>
    </dxf>
    <dxf>
      <numFmt numFmtId="164" formatCode=";;;"/>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bgColor rgb="FFFFFF00"/>
        </patternFill>
      </fill>
    </dxf>
    <dxf>
      <font>
        <color theme="0" tint="-0.34998626667073579"/>
      </font>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b/>
        <i val="0"/>
        <color theme="0"/>
      </font>
      <fill>
        <patternFill>
          <bgColor rgb="FFFF0000"/>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rgb="FFFFFF00"/>
        </patternFill>
      </fill>
    </dxf>
    <dxf>
      <font>
        <color theme="0" tint="-0.34998626667073579"/>
      </font>
      <fill>
        <patternFill>
          <bgColor rgb="FFFF0000"/>
        </patternFill>
      </fill>
    </dxf>
    <dxf>
      <numFmt numFmtId="164" formatCode=";;;"/>
      <fill>
        <patternFill patternType="solid">
          <bgColor rgb="FFFFFF00"/>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ill>
        <patternFill>
          <bgColor rgb="FFFFFF00"/>
        </patternFill>
      </fill>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FF0000"/>
      </font>
      <fill>
        <patternFill>
          <bgColor rgb="FFFFFF00"/>
        </patternFill>
      </fill>
    </dxf>
    <dxf>
      <font>
        <b val="0"/>
        <i val="0"/>
        <color auto="1"/>
      </font>
      <fill>
        <patternFill>
          <bgColor rgb="FF92D050"/>
        </patternFill>
      </fill>
    </dxf>
    <dxf>
      <numFmt numFmtId="164" formatCode=";;;"/>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bgColor rgb="FFFFFF00"/>
        </patternFill>
      </fill>
    </dxf>
    <dxf>
      <font>
        <color theme="0" tint="-0.34998626667073579"/>
      </font>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b/>
        <i val="0"/>
        <color theme="0"/>
      </font>
      <fill>
        <patternFill>
          <bgColor rgb="FFFF0000"/>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rgb="FFFFFF00"/>
        </patternFill>
      </fill>
    </dxf>
    <dxf>
      <font>
        <color theme="0" tint="-0.34998626667073579"/>
      </font>
      <fill>
        <patternFill>
          <bgColor rgb="FFFF0000"/>
        </patternFill>
      </fill>
    </dxf>
    <dxf>
      <numFmt numFmtId="164" formatCode=";;;"/>
      <fill>
        <patternFill patternType="solid">
          <bgColor rgb="FFFFFF00"/>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ill>
        <patternFill>
          <bgColor rgb="FFFFFF00"/>
        </patternFill>
      </fill>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FF0000"/>
      </font>
      <fill>
        <patternFill>
          <bgColor rgb="FFFFFF00"/>
        </patternFill>
      </fill>
    </dxf>
    <dxf>
      <font>
        <b val="0"/>
        <i val="0"/>
        <color auto="1"/>
      </font>
      <fill>
        <patternFill>
          <bgColor rgb="FF92D050"/>
        </patternFill>
      </fill>
    </dxf>
    <dxf>
      <numFmt numFmtId="164" formatCode=";;;"/>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bgColor rgb="FFFFFF00"/>
        </patternFill>
      </fill>
    </dxf>
    <dxf>
      <font>
        <color theme="0" tint="-0.34998626667073579"/>
      </font>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b/>
        <i val="0"/>
        <color theme="0"/>
      </font>
      <fill>
        <patternFill>
          <bgColor rgb="FFFF0000"/>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rgb="FFFFFF00"/>
        </patternFill>
      </fill>
    </dxf>
    <dxf>
      <font>
        <color theme="0" tint="-0.34998626667073579"/>
      </font>
      <fill>
        <patternFill>
          <bgColor rgb="FFFF0000"/>
        </patternFill>
      </fill>
    </dxf>
    <dxf>
      <numFmt numFmtId="164" formatCode=";;;"/>
      <fill>
        <patternFill patternType="solid">
          <bgColor rgb="FFFFFF00"/>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ill>
        <patternFill>
          <bgColor rgb="FFFFFF00"/>
        </patternFill>
      </fill>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FF0000"/>
      </font>
      <fill>
        <patternFill>
          <bgColor rgb="FFFFFF00"/>
        </patternFill>
      </fill>
    </dxf>
    <dxf>
      <font>
        <b val="0"/>
        <i val="0"/>
        <color auto="1"/>
      </font>
      <fill>
        <patternFill>
          <bgColor rgb="FF92D050"/>
        </patternFill>
      </fill>
    </dxf>
    <dxf>
      <numFmt numFmtId="164" formatCode=";;;"/>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bgColor rgb="FFFFFF00"/>
        </patternFill>
      </fill>
    </dxf>
    <dxf>
      <font>
        <color theme="0" tint="-0.34998626667073579"/>
      </font>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b/>
        <i val="0"/>
        <color theme="0"/>
      </font>
      <fill>
        <patternFill>
          <bgColor rgb="FFFF0000"/>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rgb="FFFFFF00"/>
        </patternFill>
      </fill>
    </dxf>
    <dxf>
      <font>
        <color theme="0" tint="-0.34998626667073579"/>
      </font>
      <fill>
        <patternFill>
          <bgColor rgb="FFFF0000"/>
        </patternFill>
      </fill>
    </dxf>
    <dxf>
      <numFmt numFmtId="164" formatCode=";;;"/>
      <fill>
        <patternFill patternType="solid">
          <bgColor rgb="FFFFFF00"/>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ill>
        <patternFill>
          <bgColor rgb="FFFFFF00"/>
        </patternFill>
      </fill>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rgb="FFFFFF00"/>
        </patternFill>
      </fill>
    </dxf>
    <dxf>
      <font>
        <color theme="0"/>
      </font>
      <fill>
        <patternFill>
          <bgColor rgb="FFFF0000"/>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FF0000"/>
      </font>
      <fill>
        <patternFill>
          <bgColor rgb="FFFFFF00"/>
        </patternFill>
      </fill>
    </dxf>
    <dxf>
      <font>
        <b val="0"/>
        <i val="0"/>
        <color auto="1"/>
      </font>
      <fill>
        <patternFill>
          <bgColor rgb="FF92D050"/>
        </patternFill>
      </fill>
    </dxf>
    <dxf>
      <numFmt numFmtId="164" formatCode=";;;"/>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bgColor rgb="FFFFFF00"/>
        </patternFill>
      </fill>
    </dxf>
    <dxf>
      <font>
        <color theme="0" tint="-0.34998626667073579"/>
      </font>
    </dxf>
    <dxf>
      <font>
        <color rgb="FF006100"/>
      </font>
      <fill>
        <patternFill>
          <bgColor theme="6" tint="0.79998168889431442"/>
        </patternFill>
      </fill>
    </dxf>
    <dxf>
      <font>
        <color rgb="FF9C0006"/>
      </font>
      <fill>
        <patternFill>
          <bgColor rgb="FFFFC7CE"/>
        </patternFill>
      </fill>
    </dxf>
    <dxf>
      <fill>
        <patternFill patternType="none">
          <bgColor auto="1"/>
        </patternFill>
      </fill>
    </dxf>
    <dxf>
      <font>
        <b/>
        <i val="0"/>
        <color theme="0"/>
      </font>
      <fill>
        <patternFill>
          <bgColor rgb="FFFF0000"/>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rgb="FFFFFF00"/>
        </patternFill>
      </fill>
    </dxf>
    <dxf>
      <font>
        <color theme="0" tint="-0.34998626667073579"/>
      </font>
      <fill>
        <patternFill>
          <bgColor rgb="FFFF0000"/>
        </patternFill>
      </fill>
    </dxf>
    <dxf>
      <numFmt numFmtId="164" formatCode=";;;"/>
      <fill>
        <patternFill patternType="solid">
          <bgColor rgb="FFFFFF00"/>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ont>
        <color theme="0" tint="-0.24994659260841701"/>
      </font>
      <fill>
        <patternFill>
          <bgColor rgb="FFFF0000"/>
        </patternFill>
      </fill>
    </dxf>
    <dxf>
      <fill>
        <patternFill>
          <bgColor rgb="FFFFFFCC"/>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HSM-MAFACT\Brother\MAFACT_Online_MB_Brother.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bullmu/Desktop/PT05_FB_0097_R&#252;stauftra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äglicheEingaben"/>
      <sheetName val="Schichtaufschreibung"/>
      <sheetName val="Prüfmatrix CMM"/>
      <sheetName val="Übergabe"/>
      <sheetName val="Störungsauswertung"/>
      <sheetName val="Wartungsnachweise"/>
      <sheetName val="Daten"/>
      <sheetName val="Korrekturen"/>
      <sheetName val="Rüsten"/>
      <sheetName val="alt_sms_mb"/>
      <sheetName val="Rüsten_Datenbank"/>
      <sheetName val="Eskalations_Datenbank"/>
      <sheetName val="DailyCheck_Unterschrift"/>
      <sheetName val="DailyCheck_Nachweise"/>
      <sheetName val="Dokumente"/>
      <sheetName val="Nachweisdokumentation"/>
      <sheetName val="DropDown"/>
      <sheetName val="Nachweise"/>
      <sheetName val="Unterschriften"/>
      <sheetName val="Kundenreklamationen"/>
    </sheetNames>
    <sheetDataSet>
      <sheetData sheetId="0"/>
      <sheetData sheetId="1"/>
      <sheetData sheetId="2"/>
      <sheetData sheetId="3"/>
      <sheetData sheetId="4"/>
      <sheetData sheetId="5"/>
      <sheetData sheetId="6">
        <row r="1">
          <cell r="A1" t="str">
            <v>Teiletyp</v>
          </cell>
          <cell r="B1" t="str">
            <v>Zykluszeiten Min.</v>
          </cell>
          <cell r="C1" t="str">
            <v>h</v>
          </cell>
          <cell r="D1">
            <v>1</v>
          </cell>
          <cell r="E1">
            <v>2</v>
          </cell>
          <cell r="F1">
            <v>3</v>
          </cell>
          <cell r="G1">
            <v>4</v>
          </cell>
          <cell r="H1">
            <v>5</v>
          </cell>
          <cell r="I1">
            <v>6</v>
          </cell>
          <cell r="J1">
            <v>7</v>
          </cell>
          <cell r="K1">
            <v>8</v>
          </cell>
        </row>
        <row r="2">
          <cell r="A2" t="str">
            <v>P992-077</v>
          </cell>
          <cell r="B2">
            <v>1.3</v>
          </cell>
          <cell r="C2">
            <v>46.153846153846153</v>
          </cell>
          <cell r="D2">
            <v>46.153846153846153</v>
          </cell>
          <cell r="E2">
            <v>92.307692307692307</v>
          </cell>
          <cell r="F2">
            <v>138.46153846153845</v>
          </cell>
          <cell r="G2">
            <v>184.61538461538461</v>
          </cell>
          <cell r="H2">
            <v>230.76923076923077</v>
          </cell>
          <cell r="I2">
            <v>276.92307692307691</v>
          </cell>
          <cell r="J2">
            <v>323.07692307692309</v>
          </cell>
          <cell r="K2">
            <v>369.23076923076923</v>
          </cell>
          <cell r="P2" t="str">
            <v>Achsmodule</v>
          </cell>
          <cell r="R2" t="str">
            <v>Anlage nicht geplant</v>
          </cell>
          <cell r="T2" t="str">
            <v>Achsmodule</v>
          </cell>
        </row>
        <row r="3">
          <cell r="A3" t="str">
            <v>P992-078</v>
          </cell>
          <cell r="B3">
            <v>1.3</v>
          </cell>
          <cell r="C3">
            <v>46.153846153846153</v>
          </cell>
          <cell r="D3">
            <v>46.153846153846153</v>
          </cell>
          <cell r="E3">
            <v>92.307692307692307</v>
          </cell>
          <cell r="F3">
            <v>138.46153846153845</v>
          </cell>
          <cell r="G3">
            <v>184.61538461538461</v>
          </cell>
          <cell r="H3">
            <v>230.76923076923077</v>
          </cell>
          <cell r="I3">
            <v>276.92307692307691</v>
          </cell>
          <cell r="J3">
            <v>323.07692307692309</v>
          </cell>
          <cell r="K3">
            <v>369.23076923076923</v>
          </cell>
          <cell r="P3" t="str">
            <v>Anlage nicht geplant</v>
          </cell>
          <cell r="R3" t="str">
            <v>Buchungen laut Plan</v>
          </cell>
          <cell r="T3" t="str">
            <v>Anlagenstörung</v>
          </cell>
        </row>
        <row r="4">
          <cell r="A4" t="str">
            <v>PGT-865</v>
          </cell>
          <cell r="B4">
            <v>3.7</v>
          </cell>
          <cell r="C4">
            <v>16.216216216216214</v>
          </cell>
          <cell r="D4">
            <v>16.216216216216214</v>
          </cell>
          <cell r="E4">
            <v>32.432432432432428</v>
          </cell>
          <cell r="F4">
            <v>48.648648648648646</v>
          </cell>
          <cell r="G4">
            <v>64.864864864864856</v>
          </cell>
          <cell r="H4">
            <v>81.081081081081066</v>
          </cell>
          <cell r="I4">
            <v>97.297297297297291</v>
          </cell>
          <cell r="J4">
            <v>113.5135135135135</v>
          </cell>
          <cell r="K4">
            <v>129.72972972972971</v>
          </cell>
          <cell r="P4" t="str">
            <v>Anlagenstörung</v>
          </cell>
          <cell r="R4" t="str">
            <v>D-Check</v>
          </cell>
          <cell r="T4" t="str">
            <v>EDV</v>
          </cell>
        </row>
        <row r="5">
          <cell r="A5" t="str">
            <v>PGT-866</v>
          </cell>
          <cell r="B5">
            <v>3.7</v>
          </cell>
          <cell r="C5">
            <v>16.216216216216214</v>
          </cell>
          <cell r="D5">
            <v>16.216216216216214</v>
          </cell>
          <cell r="E5">
            <v>32.432432432432428</v>
          </cell>
          <cell r="F5">
            <v>48.648648648648646</v>
          </cell>
          <cell r="G5">
            <v>64.864864864864856</v>
          </cell>
          <cell r="H5">
            <v>81.081081081081066</v>
          </cell>
          <cell r="I5">
            <v>97.297297297297291</v>
          </cell>
          <cell r="J5">
            <v>113.5135135135135</v>
          </cell>
          <cell r="K5">
            <v>129.72972972972971</v>
          </cell>
          <cell r="P5" t="str">
            <v>Buchungen laut Plan</v>
          </cell>
          <cell r="R5" t="str">
            <v>Einarbeitung</v>
          </cell>
          <cell r="T5" t="str">
            <v>Elektrik</v>
          </cell>
        </row>
        <row r="6">
          <cell r="P6" t="str">
            <v>D-Check</v>
          </cell>
          <cell r="R6" t="str">
            <v>Maschinenwartung</v>
          </cell>
          <cell r="T6" t="str">
            <v>kein Material</v>
          </cell>
        </row>
        <row r="7">
          <cell r="P7" t="str">
            <v>EDV</v>
          </cell>
          <cell r="R7" t="str">
            <v xml:space="preserve">Meeting, Schulung, </v>
          </cell>
          <cell r="T7" t="str">
            <v>kein Personal</v>
          </cell>
        </row>
        <row r="8">
          <cell r="P8" t="str">
            <v>Einarbeitung</v>
          </cell>
          <cell r="R8" t="str">
            <v>Pause, PV</v>
          </cell>
          <cell r="T8" t="str">
            <v>Keine Gestelle</v>
          </cell>
        </row>
        <row r="9">
          <cell r="P9" t="str">
            <v>Elektrik</v>
          </cell>
          <cell r="R9" t="str">
            <v>Pausenvertretung</v>
          </cell>
          <cell r="T9" t="str">
            <v>Korrekturen,Setup</v>
          </cell>
        </row>
        <row r="10">
          <cell r="P10" t="str">
            <v>kein Material</v>
          </cell>
          <cell r="R10" t="str">
            <v>Projekte</v>
          </cell>
          <cell r="T10" t="str">
            <v>KSS-Anlage</v>
          </cell>
        </row>
        <row r="11">
          <cell r="P11" t="str">
            <v>kein Personal</v>
          </cell>
          <cell r="R11" t="str">
            <v>Prüfung nach PA</v>
          </cell>
          <cell r="T11" t="str">
            <v>Materialtransport</v>
          </cell>
        </row>
        <row r="12">
          <cell r="P12" t="str">
            <v>Keine Gestelle</v>
          </cell>
          <cell r="R12" t="str">
            <v>tägliche Reinigung</v>
          </cell>
          <cell r="T12" t="str">
            <v>Mechanik  Hydraulik</v>
          </cell>
        </row>
        <row r="13">
          <cell r="P13" t="str">
            <v>Korrekturen,Setup</v>
          </cell>
          <cell r="R13" t="str">
            <v>Teststop</v>
          </cell>
          <cell r="T13" t="str">
            <v>Meßtaster defekt</v>
          </cell>
        </row>
        <row r="14">
          <cell r="P14" t="str">
            <v>KSS-Anlage</v>
          </cell>
          <cell r="R14" t="str">
            <v>Warmfahrt</v>
          </cell>
          <cell r="T14" t="str">
            <v>Nacharbeiten</v>
          </cell>
        </row>
        <row r="15">
          <cell r="D15" t="str">
            <v xml:space="preserve">[mafact]
Betreff= Messbericht Brother
text=Der Messbericht entspricht nicht den Vorgaben.Bitte reagieren und an den Arbeitsplatz kommen.
Maito=SOE_DG_HSM-Personalplanung@magna.com
Absende=Brother No replay
</v>
          </cell>
          <cell r="P15" t="str">
            <v>Maschinenwartung</v>
          </cell>
          <cell r="T15" t="str">
            <v>Qualitätsprobleme</v>
          </cell>
        </row>
        <row r="16">
          <cell r="P16" t="str">
            <v>Materialtransport</v>
          </cell>
          <cell r="T16" t="str">
            <v>Referieren</v>
          </cell>
        </row>
        <row r="17">
          <cell r="P17" t="str">
            <v>Mechanik  Hydraulik</v>
          </cell>
          <cell r="T17" t="str">
            <v>Reparatur</v>
          </cell>
        </row>
        <row r="18">
          <cell r="P18" t="str">
            <v xml:space="preserve">Meeting, Schulung, </v>
          </cell>
          <cell r="T18" t="str">
            <v>Rüsten</v>
          </cell>
        </row>
        <row r="19">
          <cell r="P19" t="str">
            <v>Meßtaster defekt</v>
          </cell>
          <cell r="T19" t="str">
            <v>Spindel defekt</v>
          </cell>
        </row>
        <row r="20">
          <cell r="P20" t="str">
            <v>Nacharbeiten</v>
          </cell>
          <cell r="T20" t="str">
            <v>Störung Helicoilanlage</v>
          </cell>
        </row>
        <row r="21">
          <cell r="P21" t="str">
            <v>Pause, PV</v>
          </cell>
          <cell r="T21" t="str">
            <v>Störung Pneumatik</v>
          </cell>
        </row>
        <row r="22">
          <cell r="D22" t="str">
            <v xml:space="preserve">[mafact]
Betreff= DailyCheck_Brother
text=DailyCheck_Brother nicht i.o Bitte an der Maschine Maßnahmen einleiten
Maito=SOE_DG_HSM-Personalplanung@magna.com
Absende=DailyCheck_Brother No replay
</v>
          </cell>
          <cell r="P22" t="str">
            <v>Pausenvertretung</v>
          </cell>
          <cell r="T22" t="str">
            <v>Ungeplante Buchungen</v>
          </cell>
        </row>
        <row r="23">
          <cell r="P23" t="str">
            <v>Projekte</v>
          </cell>
          <cell r="T23" t="str">
            <v>Ungeplante Prüfungen</v>
          </cell>
        </row>
        <row r="24">
          <cell r="P24" t="str">
            <v>Prüfung nach PA</v>
          </cell>
          <cell r="T24" t="str">
            <v>Unpaarige Produktion</v>
          </cell>
        </row>
        <row r="25">
          <cell r="A25">
            <v>44075</v>
          </cell>
          <cell r="P25" t="str">
            <v>Qualitätsprobleme</v>
          </cell>
          <cell r="T25" t="str">
            <v>Vorrichtung</v>
          </cell>
        </row>
        <row r="26">
          <cell r="P26" t="str">
            <v>Referieren</v>
          </cell>
          <cell r="T26" t="str">
            <v>warten auf CMM</v>
          </cell>
        </row>
        <row r="27">
          <cell r="A27" t="str">
            <v>Brother</v>
          </cell>
          <cell r="P27" t="str">
            <v>Reparatur</v>
          </cell>
          <cell r="T27" t="str">
            <v>Werkzeugbruch\wechsel</v>
          </cell>
        </row>
        <row r="28">
          <cell r="P28" t="str">
            <v>Rüsten</v>
          </cell>
          <cell r="T28" t="str">
            <v>Zykluszeit N.I.O</v>
          </cell>
        </row>
        <row r="29">
          <cell r="P29" t="str">
            <v>Spindel defekt</v>
          </cell>
        </row>
        <row r="30">
          <cell r="A30">
            <v>44443</v>
          </cell>
          <cell r="P30" t="str">
            <v>Störung Helicoilanlage</v>
          </cell>
        </row>
        <row r="31">
          <cell r="P31" t="str">
            <v>Störung Pneumatik</v>
          </cell>
        </row>
        <row r="32">
          <cell r="P32" t="str">
            <v>tägliche Reinigung</v>
          </cell>
        </row>
        <row r="33">
          <cell r="P33" t="str">
            <v>Teststop</v>
          </cell>
        </row>
        <row r="34">
          <cell r="A34" t="str">
            <v>Frühschicht</v>
          </cell>
          <cell r="P34" t="str">
            <v>Ungeplante Buchungen</v>
          </cell>
        </row>
        <row r="35">
          <cell r="A35" t="str">
            <v>Spätschicht</v>
          </cell>
          <cell r="P35" t="str">
            <v>Ungeplante Prüfungen</v>
          </cell>
        </row>
        <row r="36">
          <cell r="A36" t="str">
            <v>Nachtschicht</v>
          </cell>
          <cell r="P36" t="str">
            <v>Unpaarige Produktion</v>
          </cell>
        </row>
        <row r="37">
          <cell r="P37" t="str">
            <v>Vorrichtung</v>
          </cell>
        </row>
        <row r="38">
          <cell r="P38" t="str">
            <v>Warmfahrt</v>
          </cell>
        </row>
        <row r="39">
          <cell r="P39" t="str">
            <v>warten auf CMM</v>
          </cell>
        </row>
        <row r="40">
          <cell r="P40" t="str">
            <v>Werkzeugbruch\wechsel</v>
          </cell>
        </row>
        <row r="41">
          <cell r="P41" t="str">
            <v>Zykluszeit N.I.O</v>
          </cell>
        </row>
        <row r="205">
          <cell r="A205" t="str">
            <v>ulrich.bullmann@magna.com</v>
          </cell>
        </row>
      </sheetData>
      <sheetData sheetId="7"/>
      <sheetData sheetId="8"/>
      <sheetData sheetId="9"/>
      <sheetData sheetId="10"/>
      <sheetData sheetId="11"/>
      <sheetData sheetId="12"/>
      <sheetData sheetId="13"/>
      <sheetData sheetId="14"/>
      <sheetData sheetId="15"/>
      <sheetData sheetId="16">
        <row r="1">
          <cell r="C1" t="str">
            <v>D'Souza, Liz</v>
          </cell>
        </row>
        <row r="2">
          <cell r="C2" t="str">
            <v>Frädrich, Ralf</v>
          </cell>
        </row>
        <row r="3">
          <cell r="C3" t="str">
            <v>Ismail, Mariam</v>
          </cell>
        </row>
        <row r="4">
          <cell r="C4" t="str">
            <v>Kuncewicz, Edyta</v>
          </cell>
        </row>
        <row r="5">
          <cell r="C5" t="str">
            <v>Tserpelis, Charalampos (III)</v>
          </cell>
        </row>
      </sheetData>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T05_FB_9999"/>
    </sheetNames>
    <sheetDataSet>
      <sheetData sheetId="0">
        <row r="5">
          <cell r="B5" t="str">
            <v>08.10.2019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Eingaben">
    <tabColor theme="9" tint="0.39997558519241921"/>
    <pageSetUpPr fitToPage="1"/>
  </sheetPr>
  <dimension ref="A1:BC1089"/>
  <sheetViews>
    <sheetView showGridLines="0" tabSelected="1" zoomScale="80" zoomScaleNormal="80" zoomScaleSheetLayoutView="80" workbookViewId="0">
      <pane xSplit="2" ySplit="4" topLeftCell="C983" activePane="bottomRight" state="frozen"/>
      <selection activeCell="C207" sqref="C207"/>
      <selection pane="topRight" activeCell="C207" sqref="C207"/>
      <selection pane="bottomLeft" activeCell="C207" sqref="C207"/>
      <selection pane="bottomRight" activeCell="A985" sqref="A985:XFD985"/>
    </sheetView>
  </sheetViews>
  <sheetFormatPr baseColWidth="10" defaultColWidth="9.140625" defaultRowHeight="15" x14ac:dyDescent="0.2"/>
  <cols>
    <col min="1" max="1" width="44.5703125" style="3" customWidth="1"/>
    <col min="2" max="2" width="1.28515625" style="1" customWidth="1"/>
    <col min="3" max="9" width="11.7109375" style="3" customWidth="1"/>
    <col min="10" max="10" width="12.5703125" style="3" customWidth="1"/>
    <col min="11" max="11" width="1.140625" style="1" customWidth="1"/>
    <col min="12" max="19" width="11.7109375" style="3" customWidth="1"/>
    <col min="20" max="20" width="1" style="1" customWidth="1"/>
    <col min="21" max="28" width="11.7109375" style="3" customWidth="1"/>
    <col min="29" max="29" width="9.140625" style="5"/>
    <col min="30" max="31" width="9.140625" style="2" customWidth="1"/>
    <col min="32" max="32" width="34.85546875" style="2" customWidth="1"/>
    <col min="33" max="33" width="36.7109375" style="2" customWidth="1"/>
    <col min="34" max="39" width="9.140625" style="2" customWidth="1"/>
    <col min="40" max="40" width="14.28515625" style="2" customWidth="1"/>
    <col min="41" max="41" width="51.28515625" style="2" customWidth="1"/>
    <col min="42" max="47" width="9.140625" style="2" customWidth="1"/>
    <col min="48" max="48" width="18.85546875" style="2" customWidth="1"/>
    <col min="49" max="49" width="62" style="2" customWidth="1"/>
    <col min="50" max="54" width="9.140625" style="2" customWidth="1"/>
    <col min="55" max="55" width="9.140625" style="2"/>
    <col min="56" max="16384" width="9.140625" style="3"/>
  </cols>
  <sheetData>
    <row r="1" spans="1:55" s="127" customFormat="1" ht="24" customHeight="1" x14ac:dyDescent="0.2">
      <c r="A1" s="120"/>
      <c r="B1" s="121"/>
      <c r="C1" s="122"/>
      <c r="D1" s="122"/>
      <c r="E1" s="122"/>
      <c r="F1" s="122"/>
      <c r="G1" s="122"/>
      <c r="H1" s="122"/>
      <c r="I1" s="158"/>
      <c r="J1" s="159"/>
      <c r="K1" s="159"/>
      <c r="L1" s="160"/>
      <c r="M1" s="123"/>
      <c r="N1" s="123"/>
      <c r="O1" s="123"/>
      <c r="P1" s="123"/>
      <c r="Q1" s="123"/>
      <c r="R1" s="123"/>
      <c r="S1" s="123"/>
      <c r="T1" s="121"/>
      <c r="U1" s="123"/>
      <c r="V1" s="123"/>
      <c r="W1" s="123"/>
      <c r="X1" s="123"/>
      <c r="Y1" s="123"/>
      <c r="Z1" s="123"/>
      <c r="AA1" s="123"/>
      <c r="AB1" s="124"/>
      <c r="AC1" s="125"/>
      <c r="AD1" s="126"/>
      <c r="AE1" s="126" t="s">
        <v>0</v>
      </c>
      <c r="AF1" s="126"/>
      <c r="AG1" s="126"/>
      <c r="AH1" s="126"/>
      <c r="AI1" s="126"/>
      <c r="AJ1" s="126"/>
      <c r="AK1" s="126"/>
      <c r="AL1" s="126"/>
      <c r="AM1" s="126" t="s">
        <v>1</v>
      </c>
      <c r="AN1" s="126"/>
      <c r="AO1" s="126"/>
      <c r="AP1" s="126"/>
      <c r="AQ1" s="126"/>
      <c r="AR1" s="126"/>
      <c r="AS1" s="126"/>
      <c r="AT1" s="126"/>
      <c r="AU1" s="126" t="s">
        <v>2</v>
      </c>
      <c r="AV1" s="126"/>
      <c r="AW1" s="126"/>
      <c r="AX1" s="126"/>
      <c r="AY1" s="126"/>
      <c r="AZ1" s="126"/>
      <c r="BA1" s="126"/>
      <c r="BB1" s="126"/>
      <c r="BC1" s="126"/>
    </row>
    <row r="2" spans="1:55" s="127" customFormat="1" ht="33.75" customHeight="1" x14ac:dyDescent="0.2">
      <c r="A2" s="128">
        <v>44440</v>
      </c>
      <c r="B2" s="121"/>
      <c r="C2" s="129"/>
      <c r="D2" s="129"/>
      <c r="E2" s="129"/>
      <c r="F2" s="129"/>
      <c r="G2" s="129"/>
      <c r="H2" s="129"/>
      <c r="I2" s="161"/>
      <c r="J2" s="162"/>
      <c r="K2" s="162"/>
      <c r="L2" s="163"/>
      <c r="M2" s="129"/>
      <c r="N2" s="129"/>
      <c r="O2" s="129"/>
      <c r="P2" s="129"/>
      <c r="Q2" s="129"/>
      <c r="R2" s="129"/>
      <c r="S2" s="129"/>
      <c r="T2" s="121"/>
      <c r="U2" s="129"/>
      <c r="V2" s="129"/>
      <c r="W2" s="129"/>
      <c r="X2" s="129"/>
      <c r="Y2" s="129"/>
      <c r="Z2" s="129"/>
      <c r="AA2" s="129"/>
      <c r="AB2" s="129"/>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c r="BC2" s="126"/>
    </row>
    <row r="3" spans="1:55" s="127" customFormat="1" ht="21" customHeight="1" thickBot="1" x14ac:dyDescent="0.3">
      <c r="A3" s="130"/>
      <c r="B3" s="121"/>
      <c r="C3" s="167"/>
      <c r="D3" s="167"/>
      <c r="E3" s="167"/>
      <c r="F3" s="167"/>
      <c r="G3" s="131"/>
      <c r="H3" s="132"/>
      <c r="I3" s="164"/>
      <c r="J3" s="165"/>
      <c r="K3" s="165"/>
      <c r="L3" s="166"/>
      <c r="N3" s="133"/>
      <c r="O3" s="133"/>
      <c r="Q3" s="132"/>
      <c r="R3" s="132"/>
      <c r="S3" s="132"/>
      <c r="T3" s="121"/>
      <c r="U3" s="132"/>
      <c r="V3" s="132"/>
      <c r="W3" s="132"/>
      <c r="X3" s="132"/>
      <c r="Y3" s="132"/>
      <c r="Z3" s="132"/>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c r="BC3" s="126"/>
    </row>
    <row r="4" spans="1:55" ht="9" hidden="1" customHeight="1" thickBot="1" x14ac:dyDescent="0.25">
      <c r="A4" s="6"/>
      <c r="C4" s="7"/>
      <c r="D4" s="7"/>
      <c r="E4" s="4"/>
      <c r="F4" s="7"/>
      <c r="G4" s="7"/>
      <c r="H4" s="7"/>
      <c r="I4" s="168"/>
      <c r="J4" s="169"/>
      <c r="K4" s="169"/>
      <c r="L4" s="170"/>
      <c r="M4" s="7"/>
      <c r="N4" s="7"/>
      <c r="O4" s="7"/>
      <c r="P4" s="7"/>
      <c r="Q4" s="7"/>
      <c r="R4" s="7"/>
      <c r="S4" s="7"/>
      <c r="U4" s="7"/>
      <c r="V4" s="7"/>
      <c r="W4" s="7"/>
      <c r="X4" s="7"/>
      <c r="Y4" s="7"/>
      <c r="Z4" s="7"/>
      <c r="AA4" s="7"/>
      <c r="AB4" s="7"/>
    </row>
    <row r="5" spans="1:55" ht="21" customHeight="1" thickBot="1" x14ac:dyDescent="0.25">
      <c r="A5" s="8" t="s">
        <v>3</v>
      </c>
      <c r="B5" s="9"/>
      <c r="C5" s="143">
        <f>DATE(YEAR(A$2),MONTH(A$2),COUNTIF(A$1:A5,"Datum:"))</f>
        <v>44440</v>
      </c>
      <c r="D5" s="144"/>
      <c r="E5" s="144"/>
      <c r="F5" s="144"/>
      <c r="G5" s="10"/>
      <c r="H5" s="145" t="s">
        <v>4</v>
      </c>
      <c r="I5" s="146"/>
      <c r="J5" s="147"/>
      <c r="K5" s="9"/>
      <c r="L5" s="11"/>
      <c r="M5" s="11"/>
      <c r="N5" s="12"/>
      <c r="O5" s="11"/>
      <c r="P5" s="11"/>
      <c r="Q5" s="145" t="s">
        <v>5</v>
      </c>
      <c r="R5" s="146"/>
      <c r="S5" s="147"/>
      <c r="T5" s="9"/>
      <c r="U5" s="148"/>
      <c r="V5" s="148"/>
      <c r="W5" s="148"/>
      <c r="X5" s="148"/>
      <c r="Y5" s="13"/>
      <c r="Z5" s="145" t="s">
        <v>6</v>
      </c>
      <c r="AA5" s="146"/>
      <c r="AB5" s="147"/>
    </row>
    <row r="6" spans="1:55" ht="26.25" customHeight="1" thickBot="1" x14ac:dyDescent="0.25">
      <c r="A6" s="14" t="s">
        <v>7</v>
      </c>
      <c r="C6" s="149">
        <f>WEEKNUM(C5,21)</f>
        <v>35</v>
      </c>
      <c r="D6" s="150"/>
      <c r="E6" s="150"/>
      <c r="F6" s="150"/>
      <c r="G6" s="15" t="s">
        <v>8</v>
      </c>
      <c r="H6" s="151"/>
      <c r="I6" s="152"/>
      <c r="J6" s="153"/>
      <c r="P6" s="15" t="s">
        <v>8</v>
      </c>
      <c r="Q6" s="151"/>
      <c r="R6" s="152"/>
      <c r="S6" s="153"/>
      <c r="U6" s="154"/>
      <c r="V6" s="154"/>
      <c r="W6" s="154"/>
      <c r="X6" s="154"/>
      <c r="Y6" s="16" t="s">
        <v>8</v>
      </c>
      <c r="Z6" s="155"/>
      <c r="AA6" s="156"/>
      <c r="AB6" s="157"/>
    </row>
    <row r="7" spans="1:55" s="23" customFormat="1" ht="20.25" customHeight="1" x14ac:dyDescent="0.2">
      <c r="A7" s="14" t="s">
        <v>9</v>
      </c>
      <c r="B7" s="17"/>
      <c r="C7" s="18" t="s">
        <v>10</v>
      </c>
      <c r="D7" s="19" t="s">
        <v>11</v>
      </c>
      <c r="E7" s="19" t="s">
        <v>12</v>
      </c>
      <c r="F7" s="19" t="s">
        <v>13</v>
      </c>
      <c r="G7" s="19" t="s">
        <v>14</v>
      </c>
      <c r="H7" s="19" t="s">
        <v>15</v>
      </c>
      <c r="I7" s="19" t="s">
        <v>16</v>
      </c>
      <c r="J7" s="19" t="s">
        <v>17</v>
      </c>
      <c r="K7" s="17"/>
      <c r="L7" s="19" t="s">
        <v>18</v>
      </c>
      <c r="M7" s="19" t="s">
        <v>19</v>
      </c>
      <c r="N7" s="19" t="s">
        <v>20</v>
      </c>
      <c r="O7" s="19" t="s">
        <v>21</v>
      </c>
      <c r="P7" s="19" t="s">
        <v>22</v>
      </c>
      <c r="Q7" s="19" t="s">
        <v>23</v>
      </c>
      <c r="R7" s="19" t="s">
        <v>24</v>
      </c>
      <c r="S7" s="19" t="s">
        <v>25</v>
      </c>
      <c r="T7" s="17"/>
      <c r="U7" s="19" t="s">
        <v>26</v>
      </c>
      <c r="V7" s="19" t="s">
        <v>27</v>
      </c>
      <c r="W7" s="19" t="s">
        <v>28</v>
      </c>
      <c r="X7" s="19" t="s">
        <v>29</v>
      </c>
      <c r="Y7" s="19" t="s">
        <v>30</v>
      </c>
      <c r="Z7" s="19" t="s">
        <v>31</v>
      </c>
      <c r="AA7" s="19" t="s">
        <v>32</v>
      </c>
      <c r="AB7" s="20" t="s">
        <v>33</v>
      </c>
      <c r="AC7" s="21"/>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row>
    <row r="8" spans="1:55" s="31" customFormat="1" ht="15" customHeight="1" thickBot="1" x14ac:dyDescent="0.25">
      <c r="A8" s="24" t="s">
        <v>34</v>
      </c>
      <c r="B8" s="25"/>
      <c r="C8" s="26">
        <v>1</v>
      </c>
      <c r="D8" s="27">
        <v>2</v>
      </c>
      <c r="E8" s="27">
        <v>3</v>
      </c>
      <c r="F8" s="27">
        <v>4</v>
      </c>
      <c r="G8" s="27">
        <v>5</v>
      </c>
      <c r="H8" s="27">
        <v>6</v>
      </c>
      <c r="I8" s="27">
        <v>7</v>
      </c>
      <c r="J8" s="27">
        <v>8</v>
      </c>
      <c r="K8" s="25"/>
      <c r="L8" s="27">
        <v>1</v>
      </c>
      <c r="M8" s="27">
        <v>2</v>
      </c>
      <c r="N8" s="27">
        <v>3</v>
      </c>
      <c r="O8" s="27">
        <v>4</v>
      </c>
      <c r="P8" s="27">
        <v>5</v>
      </c>
      <c r="Q8" s="27">
        <v>6</v>
      </c>
      <c r="R8" s="27">
        <v>7</v>
      </c>
      <c r="S8" s="27">
        <v>8</v>
      </c>
      <c r="T8" s="25"/>
      <c r="U8" s="27">
        <v>1</v>
      </c>
      <c r="V8" s="27">
        <v>2</v>
      </c>
      <c r="W8" s="27">
        <v>3</v>
      </c>
      <c r="X8" s="27">
        <v>4</v>
      </c>
      <c r="Y8" s="27">
        <v>5</v>
      </c>
      <c r="Z8" s="27">
        <v>6</v>
      </c>
      <c r="AA8" s="27">
        <v>7</v>
      </c>
      <c r="AB8" s="28">
        <v>8</v>
      </c>
      <c r="AC8" s="29"/>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row>
    <row r="9" spans="1:55" s="37" customFormat="1" ht="23.1" customHeight="1" x14ac:dyDescent="0.2">
      <c r="A9" s="32"/>
      <c r="B9" s="33"/>
      <c r="C9" s="34">
        <f>_Soll</f>
        <v>0</v>
      </c>
      <c r="D9" s="34">
        <f t="shared" ref="D9:J9" si="0">_Soll</f>
        <v>0</v>
      </c>
      <c r="E9" s="34">
        <f t="shared" si="0"/>
        <v>0</v>
      </c>
      <c r="F9" s="34">
        <f t="shared" si="0"/>
        <v>0</v>
      </c>
      <c r="G9" s="34">
        <f t="shared" si="0"/>
        <v>0</v>
      </c>
      <c r="H9" s="34">
        <f t="shared" si="0"/>
        <v>0</v>
      </c>
      <c r="I9" s="34">
        <f t="shared" si="0"/>
        <v>0</v>
      </c>
      <c r="J9" s="34">
        <f t="shared" si="0"/>
        <v>0</v>
      </c>
      <c r="K9" s="33">
        <f>SUM(MAX(C10:J10))</f>
        <v>0</v>
      </c>
      <c r="L9" s="34">
        <f t="shared" ref="L9:S9" si="1">_Soll</f>
        <v>0</v>
      </c>
      <c r="M9" s="34">
        <f t="shared" si="1"/>
        <v>0</v>
      </c>
      <c r="N9" s="34">
        <f t="shared" si="1"/>
        <v>0</v>
      </c>
      <c r="O9" s="34">
        <f t="shared" si="1"/>
        <v>0</v>
      </c>
      <c r="P9" s="34">
        <f t="shared" si="1"/>
        <v>0</v>
      </c>
      <c r="Q9" s="34">
        <f t="shared" si="1"/>
        <v>0</v>
      </c>
      <c r="R9" s="34">
        <f t="shared" si="1"/>
        <v>0</v>
      </c>
      <c r="S9" s="34">
        <f t="shared" si="1"/>
        <v>0</v>
      </c>
      <c r="T9" s="33">
        <f>SUM(MAX(L10:S10))</f>
        <v>0</v>
      </c>
      <c r="U9" s="34">
        <f t="shared" ref="U9:AB9" si="2">_Soll</f>
        <v>0</v>
      </c>
      <c r="V9" s="34">
        <f t="shared" si="2"/>
        <v>0</v>
      </c>
      <c r="W9" s="34">
        <f t="shared" si="2"/>
        <v>0</v>
      </c>
      <c r="X9" s="34">
        <f t="shared" si="2"/>
        <v>0</v>
      </c>
      <c r="Y9" s="34">
        <f t="shared" si="2"/>
        <v>0</v>
      </c>
      <c r="Z9" s="34">
        <f t="shared" si="2"/>
        <v>0</v>
      </c>
      <c r="AA9" s="34">
        <f t="shared" si="2"/>
        <v>0</v>
      </c>
      <c r="AB9" s="34">
        <f t="shared" si="2"/>
        <v>0</v>
      </c>
      <c r="AC9" s="35">
        <f>SUM(MAX(U10:AB10))</f>
        <v>0</v>
      </c>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row>
    <row r="10" spans="1:55" s="23" customFormat="1" ht="23.1" customHeight="1" x14ac:dyDescent="0.2">
      <c r="A10" s="38" t="s">
        <v>35</v>
      </c>
      <c r="B10" s="39"/>
      <c r="C10" s="40"/>
      <c r="D10" s="40"/>
      <c r="E10" s="40"/>
      <c r="F10" s="40"/>
      <c r="G10" s="40"/>
      <c r="H10" s="40"/>
      <c r="I10" s="40"/>
      <c r="J10" s="41"/>
      <c r="K10" s="39"/>
      <c r="L10" s="40"/>
      <c r="M10" s="40"/>
      <c r="N10" s="40"/>
      <c r="O10" s="40"/>
      <c r="P10" s="40"/>
      <c r="Q10" s="40"/>
      <c r="R10" s="40"/>
      <c r="S10" s="41"/>
      <c r="T10" s="39"/>
      <c r="U10" s="40"/>
      <c r="V10" s="40"/>
      <c r="W10" s="40"/>
      <c r="X10" s="40"/>
      <c r="Y10" s="40"/>
      <c r="Z10" s="40"/>
      <c r="AA10" s="40"/>
      <c r="AB10" s="41"/>
      <c r="AC10" s="4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row>
    <row r="11" spans="1:55" s="23" customFormat="1" ht="20.25" customHeight="1" x14ac:dyDescent="0.2">
      <c r="A11" s="43" t="s">
        <v>36</v>
      </c>
      <c r="B11" s="39"/>
      <c r="C11" s="44"/>
      <c r="D11" s="44"/>
      <c r="E11" s="44"/>
      <c r="F11" s="44"/>
      <c r="G11" s="44"/>
      <c r="H11" s="44"/>
      <c r="I11" s="44"/>
      <c r="J11" s="45"/>
      <c r="K11" s="39"/>
      <c r="L11" s="44"/>
      <c r="M11" s="44"/>
      <c r="N11" s="44"/>
      <c r="O11" s="44"/>
      <c r="P11" s="44"/>
      <c r="Q11" s="44"/>
      <c r="R11" s="44"/>
      <c r="S11" s="45"/>
      <c r="T11" s="39"/>
      <c r="U11" s="44"/>
      <c r="V11" s="44"/>
      <c r="W11" s="44"/>
      <c r="X11" s="44"/>
      <c r="Y11" s="44"/>
      <c r="Z11" s="44"/>
      <c r="AA11" s="44"/>
      <c r="AB11" s="45"/>
      <c r="AC11" s="42">
        <f>SUM(U11:AB11)</f>
        <v>0</v>
      </c>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row>
    <row r="12" spans="1:55" s="50" customFormat="1" ht="23.1" customHeight="1" x14ac:dyDescent="0.2">
      <c r="A12" s="32"/>
      <c r="B12" s="46"/>
      <c r="C12" s="47">
        <f t="shared" ref="C12:J12" si="3">_Soll</f>
        <v>0</v>
      </c>
      <c r="D12" s="47">
        <f t="shared" si="3"/>
        <v>0</v>
      </c>
      <c r="E12" s="47">
        <f t="shared" si="3"/>
        <v>0</v>
      </c>
      <c r="F12" s="47">
        <f t="shared" si="3"/>
        <v>0</v>
      </c>
      <c r="G12" s="47">
        <f t="shared" si="3"/>
        <v>0</v>
      </c>
      <c r="H12" s="47">
        <f t="shared" si="3"/>
        <v>0</v>
      </c>
      <c r="I12" s="47">
        <f t="shared" si="3"/>
        <v>0</v>
      </c>
      <c r="J12" s="47">
        <f t="shared" si="3"/>
        <v>0</v>
      </c>
      <c r="K12" s="46">
        <f>SUM(MAX(C13:J13))</f>
        <v>0</v>
      </c>
      <c r="L12" s="47">
        <f t="shared" ref="L12:S12" si="4">_Soll</f>
        <v>0</v>
      </c>
      <c r="M12" s="47">
        <f t="shared" si="4"/>
        <v>0</v>
      </c>
      <c r="N12" s="47">
        <f t="shared" si="4"/>
        <v>0</v>
      </c>
      <c r="O12" s="47">
        <f t="shared" si="4"/>
        <v>0</v>
      </c>
      <c r="P12" s="47">
        <f t="shared" si="4"/>
        <v>0</v>
      </c>
      <c r="Q12" s="47">
        <f t="shared" si="4"/>
        <v>0</v>
      </c>
      <c r="R12" s="47">
        <f t="shared" si="4"/>
        <v>0</v>
      </c>
      <c r="S12" s="47">
        <f t="shared" si="4"/>
        <v>0</v>
      </c>
      <c r="T12" s="46">
        <f>SUM(MAX(L13:S13))</f>
        <v>0</v>
      </c>
      <c r="U12" s="47">
        <f t="shared" ref="U12:AB12" si="5">_Soll</f>
        <v>0</v>
      </c>
      <c r="V12" s="47">
        <f t="shared" si="5"/>
        <v>0</v>
      </c>
      <c r="W12" s="47">
        <f t="shared" si="5"/>
        <v>0</v>
      </c>
      <c r="X12" s="47">
        <f t="shared" si="5"/>
        <v>0</v>
      </c>
      <c r="Y12" s="47">
        <f t="shared" si="5"/>
        <v>0</v>
      </c>
      <c r="Z12" s="47">
        <f t="shared" si="5"/>
        <v>0</v>
      </c>
      <c r="AA12" s="47">
        <f t="shared" si="5"/>
        <v>0</v>
      </c>
      <c r="AB12" s="47">
        <f t="shared" si="5"/>
        <v>0</v>
      </c>
      <c r="AC12" s="48">
        <f>SUM(MAX(U13:AB13))</f>
        <v>0</v>
      </c>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row>
    <row r="13" spans="1:55" s="53" customFormat="1" ht="22.5" customHeight="1" x14ac:dyDescent="0.2">
      <c r="A13" s="38" t="s">
        <v>35</v>
      </c>
      <c r="B13" s="39"/>
      <c r="C13" s="41"/>
      <c r="D13" s="41"/>
      <c r="E13" s="41"/>
      <c r="F13" s="41"/>
      <c r="G13" s="41"/>
      <c r="H13" s="41"/>
      <c r="I13" s="41"/>
      <c r="J13" s="41"/>
      <c r="K13" s="39"/>
      <c r="L13" s="41"/>
      <c r="M13" s="41"/>
      <c r="N13" s="41"/>
      <c r="O13" s="41"/>
      <c r="P13" s="41"/>
      <c r="Q13" s="41"/>
      <c r="R13" s="41"/>
      <c r="S13" s="41"/>
      <c r="T13" s="39"/>
      <c r="U13" s="41"/>
      <c r="V13" s="41"/>
      <c r="W13" s="41"/>
      <c r="X13" s="41"/>
      <c r="Y13" s="41"/>
      <c r="Z13" s="41"/>
      <c r="AA13" s="41"/>
      <c r="AB13" s="41"/>
      <c r="AC13" s="42"/>
      <c r="AD13" s="51"/>
      <c r="AE13" s="52"/>
      <c r="AF13" s="52"/>
      <c r="AG13" s="52"/>
      <c r="AH13" s="52"/>
      <c r="AI13" s="51"/>
      <c r="AJ13" s="51"/>
      <c r="AK13" s="51"/>
      <c r="AL13" s="51"/>
      <c r="AM13" s="52"/>
      <c r="AN13" s="52"/>
      <c r="AO13" s="52"/>
      <c r="AP13" s="51"/>
      <c r="AQ13" s="51"/>
      <c r="AR13" s="51"/>
      <c r="AS13" s="51"/>
      <c r="AT13" s="51"/>
      <c r="AU13" s="52"/>
      <c r="AV13" s="52"/>
      <c r="AW13" s="52"/>
      <c r="AX13" s="51"/>
      <c r="AY13" s="51"/>
      <c r="AZ13" s="51"/>
      <c r="BA13" s="51"/>
      <c r="BB13" s="51"/>
      <c r="BC13" s="51"/>
    </row>
    <row r="14" spans="1:55" s="23" customFormat="1" ht="20.25" customHeight="1" x14ac:dyDescent="0.2">
      <c r="A14" s="43" t="s">
        <v>36</v>
      </c>
      <c r="B14" s="39"/>
      <c r="C14" s="44"/>
      <c r="D14" s="44"/>
      <c r="E14" s="44"/>
      <c r="F14" s="44"/>
      <c r="G14" s="44"/>
      <c r="H14" s="44"/>
      <c r="I14" s="44"/>
      <c r="J14" s="45"/>
      <c r="K14" s="39"/>
      <c r="L14" s="44"/>
      <c r="M14" s="44"/>
      <c r="N14" s="44"/>
      <c r="O14" s="44"/>
      <c r="P14" s="44"/>
      <c r="Q14" s="44"/>
      <c r="R14" s="44"/>
      <c r="S14" s="45"/>
      <c r="T14" s="39"/>
      <c r="U14" s="44"/>
      <c r="V14" s="44"/>
      <c r="W14" s="44"/>
      <c r="X14" s="44"/>
      <c r="Y14" s="44"/>
      <c r="Z14" s="44"/>
      <c r="AA14" s="44"/>
      <c r="AB14" s="45"/>
      <c r="AC14" s="42">
        <f>SUM(U14:AB14)</f>
        <v>0</v>
      </c>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row>
    <row r="15" spans="1:55" s="56" customFormat="1" ht="23.1" customHeight="1" x14ac:dyDescent="0.2">
      <c r="A15" s="32"/>
      <c r="B15" s="46"/>
      <c r="C15" s="47">
        <f t="shared" ref="C15:J15" si="6">_Soll</f>
        <v>0</v>
      </c>
      <c r="D15" s="47">
        <f t="shared" si="6"/>
        <v>0</v>
      </c>
      <c r="E15" s="47">
        <f t="shared" si="6"/>
        <v>0</v>
      </c>
      <c r="F15" s="47">
        <f t="shared" si="6"/>
        <v>0</v>
      </c>
      <c r="G15" s="47">
        <f t="shared" si="6"/>
        <v>0</v>
      </c>
      <c r="H15" s="47">
        <f t="shared" si="6"/>
        <v>0</v>
      </c>
      <c r="I15" s="47">
        <f t="shared" si="6"/>
        <v>0</v>
      </c>
      <c r="J15" s="47">
        <f t="shared" si="6"/>
        <v>0</v>
      </c>
      <c r="K15" s="46">
        <f>SUM(MAX(C16:J16))</f>
        <v>0</v>
      </c>
      <c r="L15" s="47">
        <f t="shared" ref="L15:S15" si="7">_Soll</f>
        <v>0</v>
      </c>
      <c r="M15" s="47">
        <f t="shared" si="7"/>
        <v>0</v>
      </c>
      <c r="N15" s="47">
        <f t="shared" si="7"/>
        <v>0</v>
      </c>
      <c r="O15" s="47">
        <f t="shared" si="7"/>
        <v>0</v>
      </c>
      <c r="P15" s="47">
        <f t="shared" si="7"/>
        <v>0</v>
      </c>
      <c r="Q15" s="47">
        <f t="shared" si="7"/>
        <v>0</v>
      </c>
      <c r="R15" s="47">
        <f t="shared" si="7"/>
        <v>0</v>
      </c>
      <c r="S15" s="47">
        <f t="shared" si="7"/>
        <v>0</v>
      </c>
      <c r="T15" s="46">
        <f>SUM(MAX(L16:S16))</f>
        <v>0</v>
      </c>
      <c r="U15" s="47">
        <f t="shared" ref="U15:AB15" si="8">_Soll</f>
        <v>0</v>
      </c>
      <c r="V15" s="47">
        <f t="shared" si="8"/>
        <v>0</v>
      </c>
      <c r="W15" s="47">
        <f t="shared" si="8"/>
        <v>0</v>
      </c>
      <c r="X15" s="47">
        <f t="shared" si="8"/>
        <v>0</v>
      </c>
      <c r="Y15" s="47">
        <f t="shared" si="8"/>
        <v>0</v>
      </c>
      <c r="Z15" s="47">
        <f t="shared" si="8"/>
        <v>0</v>
      </c>
      <c r="AA15" s="47">
        <f t="shared" si="8"/>
        <v>0</v>
      </c>
      <c r="AB15" s="47">
        <f t="shared" si="8"/>
        <v>0</v>
      </c>
      <c r="AC15" s="48">
        <f>SUM(MAX(U16:AB16))</f>
        <v>0</v>
      </c>
      <c r="AD15" s="54"/>
      <c r="AE15" s="55"/>
      <c r="AF15" s="55"/>
      <c r="AG15" s="55"/>
      <c r="AH15" s="55"/>
      <c r="AI15" s="54"/>
      <c r="AJ15" s="54"/>
      <c r="AK15" s="54"/>
      <c r="AL15" s="54"/>
      <c r="AM15" s="55"/>
      <c r="AN15" s="55"/>
      <c r="AO15" s="55"/>
      <c r="AP15" s="54"/>
      <c r="AQ15" s="54"/>
      <c r="AR15" s="54"/>
      <c r="AS15" s="54"/>
      <c r="AT15" s="54"/>
      <c r="AU15" s="55"/>
      <c r="AV15" s="55"/>
      <c r="AW15" s="55"/>
      <c r="AX15" s="54"/>
      <c r="AY15" s="54"/>
      <c r="AZ15" s="54"/>
      <c r="BA15" s="54"/>
      <c r="BB15" s="54"/>
      <c r="BC15" s="54"/>
    </row>
    <row r="16" spans="1:55" ht="23.1" customHeight="1" x14ac:dyDescent="0.2">
      <c r="A16" s="38" t="s">
        <v>35</v>
      </c>
      <c r="B16" s="39"/>
      <c r="C16" s="57"/>
      <c r="D16" s="57"/>
      <c r="E16" s="57"/>
      <c r="F16" s="57"/>
      <c r="G16" s="57"/>
      <c r="H16" s="57"/>
      <c r="I16" s="57"/>
      <c r="J16" s="58"/>
      <c r="K16" s="59"/>
      <c r="L16" s="57"/>
      <c r="M16" s="57"/>
      <c r="N16" s="57"/>
      <c r="O16" s="57"/>
      <c r="P16" s="58"/>
      <c r="Q16" s="58"/>
      <c r="R16" s="58"/>
      <c r="S16" s="58"/>
      <c r="T16" s="59"/>
      <c r="U16" s="58"/>
      <c r="V16" s="58"/>
      <c r="W16" s="58"/>
      <c r="X16" s="58"/>
      <c r="Y16" s="58"/>
      <c r="Z16" s="58"/>
      <c r="AA16" s="58"/>
      <c r="AB16" s="58"/>
      <c r="AC16" s="60"/>
    </row>
    <row r="17" spans="1:55" s="23" customFormat="1" ht="20.25" customHeight="1" x14ac:dyDescent="0.2">
      <c r="A17" s="43" t="s">
        <v>36</v>
      </c>
      <c r="B17" s="39"/>
      <c r="C17" s="44"/>
      <c r="D17" s="44"/>
      <c r="E17" s="44"/>
      <c r="F17" s="44"/>
      <c r="G17" s="44"/>
      <c r="H17" s="44"/>
      <c r="I17" s="44"/>
      <c r="J17" s="45"/>
      <c r="K17" s="39"/>
      <c r="L17" s="44"/>
      <c r="M17" s="44"/>
      <c r="N17" s="44"/>
      <c r="O17" s="44"/>
      <c r="P17" s="44"/>
      <c r="Q17" s="44"/>
      <c r="R17" s="44"/>
      <c r="S17" s="45"/>
      <c r="T17" s="39"/>
      <c r="U17" s="44"/>
      <c r="V17" s="44"/>
      <c r="W17" s="44"/>
      <c r="X17" s="44"/>
      <c r="Y17" s="44"/>
      <c r="Z17" s="44"/>
      <c r="AA17" s="44"/>
      <c r="AB17" s="45"/>
      <c r="AC17" s="42">
        <f>SUM(U17:AB17)</f>
        <v>0</v>
      </c>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row>
    <row r="18" spans="1:55" s="56" customFormat="1" ht="23.1" customHeight="1" x14ac:dyDescent="0.2">
      <c r="A18" s="32"/>
      <c r="B18" s="46"/>
      <c r="C18" s="47">
        <f t="shared" ref="C18:J18" si="9">_Soll</f>
        <v>0</v>
      </c>
      <c r="D18" s="47">
        <f t="shared" si="9"/>
        <v>0</v>
      </c>
      <c r="E18" s="47">
        <f t="shared" si="9"/>
        <v>0</v>
      </c>
      <c r="F18" s="47">
        <f t="shared" si="9"/>
        <v>0</v>
      </c>
      <c r="G18" s="47">
        <f t="shared" si="9"/>
        <v>0</v>
      </c>
      <c r="H18" s="47">
        <f t="shared" si="9"/>
        <v>0</v>
      </c>
      <c r="I18" s="47">
        <f t="shared" si="9"/>
        <v>0</v>
      </c>
      <c r="J18" s="47">
        <f t="shared" si="9"/>
        <v>0</v>
      </c>
      <c r="K18" s="46">
        <f>SUM(MAX(C19:J19))</f>
        <v>0</v>
      </c>
      <c r="L18" s="47">
        <f t="shared" ref="L18:S18" si="10">_Soll</f>
        <v>0</v>
      </c>
      <c r="M18" s="47">
        <f t="shared" si="10"/>
        <v>0</v>
      </c>
      <c r="N18" s="47">
        <f t="shared" si="10"/>
        <v>0</v>
      </c>
      <c r="O18" s="47">
        <f t="shared" si="10"/>
        <v>0</v>
      </c>
      <c r="P18" s="47">
        <f t="shared" si="10"/>
        <v>0</v>
      </c>
      <c r="Q18" s="47">
        <f t="shared" si="10"/>
        <v>0</v>
      </c>
      <c r="R18" s="47">
        <f t="shared" si="10"/>
        <v>0</v>
      </c>
      <c r="S18" s="47">
        <f t="shared" si="10"/>
        <v>0</v>
      </c>
      <c r="T18" s="46">
        <f>SUM(MAX(L19:S19))</f>
        <v>0</v>
      </c>
      <c r="U18" s="47">
        <f t="shared" ref="U18:AB18" si="11">_Soll</f>
        <v>0</v>
      </c>
      <c r="V18" s="47">
        <f t="shared" si="11"/>
        <v>0</v>
      </c>
      <c r="W18" s="47">
        <f t="shared" si="11"/>
        <v>0</v>
      </c>
      <c r="X18" s="47">
        <f t="shared" si="11"/>
        <v>0</v>
      </c>
      <c r="Y18" s="47">
        <f t="shared" si="11"/>
        <v>0</v>
      </c>
      <c r="Z18" s="47">
        <f t="shared" si="11"/>
        <v>0</v>
      </c>
      <c r="AA18" s="47">
        <f t="shared" si="11"/>
        <v>0</v>
      </c>
      <c r="AB18" s="47">
        <f t="shared" si="11"/>
        <v>0</v>
      </c>
      <c r="AC18" s="48">
        <f>SUM(MAX(U19:AB19))</f>
        <v>0</v>
      </c>
      <c r="AD18" s="54"/>
      <c r="AE18" s="55"/>
      <c r="AF18" s="55"/>
      <c r="AG18" s="55"/>
      <c r="AH18" s="55"/>
      <c r="AI18" s="54"/>
      <c r="AJ18" s="54"/>
      <c r="AK18" s="54"/>
      <c r="AL18" s="54"/>
      <c r="AM18" s="55"/>
      <c r="AN18" s="55"/>
      <c r="AO18" s="55"/>
      <c r="AP18" s="54"/>
      <c r="AQ18" s="54"/>
      <c r="AR18" s="54"/>
      <c r="AS18" s="54"/>
      <c r="AT18" s="54"/>
      <c r="AU18" s="55"/>
      <c r="AV18" s="55"/>
      <c r="AW18" s="55"/>
      <c r="AX18" s="54"/>
      <c r="AY18" s="54"/>
      <c r="AZ18" s="54"/>
      <c r="BA18" s="54"/>
      <c r="BB18" s="54"/>
      <c r="BC18" s="54"/>
    </row>
    <row r="19" spans="1:55" ht="23.1" customHeight="1" x14ac:dyDescent="0.2">
      <c r="A19" s="38" t="s">
        <v>35</v>
      </c>
      <c r="B19" s="39"/>
      <c r="C19" s="58"/>
      <c r="D19" s="58"/>
      <c r="E19" s="58"/>
      <c r="F19" s="58"/>
      <c r="G19" s="58"/>
      <c r="H19" s="58"/>
      <c r="I19" s="58"/>
      <c r="J19" s="58"/>
      <c r="K19" s="39"/>
      <c r="L19" s="58"/>
      <c r="M19" s="58"/>
      <c r="N19" s="58"/>
      <c r="O19" s="58"/>
      <c r="P19" s="58"/>
      <c r="Q19" s="58"/>
      <c r="R19" s="58"/>
      <c r="S19" s="58"/>
      <c r="T19" s="39"/>
      <c r="U19" s="58"/>
      <c r="V19" s="58"/>
      <c r="W19" s="58"/>
      <c r="X19" s="58"/>
      <c r="Y19" s="58"/>
      <c r="Z19" s="58"/>
      <c r="AA19" s="58"/>
      <c r="AB19" s="58"/>
      <c r="AC19" s="42"/>
    </row>
    <row r="20" spans="1:55" s="23" customFormat="1" ht="20.25" customHeight="1" x14ac:dyDescent="0.2">
      <c r="A20" s="43" t="s">
        <v>36</v>
      </c>
      <c r="B20" s="39"/>
      <c r="C20" s="44"/>
      <c r="D20" s="44"/>
      <c r="E20" s="44"/>
      <c r="F20" s="44"/>
      <c r="G20" s="44"/>
      <c r="H20" s="44"/>
      <c r="I20" s="44"/>
      <c r="J20" s="45"/>
      <c r="K20" s="39"/>
      <c r="L20" s="44"/>
      <c r="M20" s="44"/>
      <c r="N20" s="44"/>
      <c r="O20" s="44"/>
      <c r="P20" s="44"/>
      <c r="Q20" s="44"/>
      <c r="R20" s="44"/>
      <c r="S20" s="45"/>
      <c r="T20" s="39"/>
      <c r="U20" s="44"/>
      <c r="V20" s="44"/>
      <c r="W20" s="44"/>
      <c r="X20" s="44"/>
      <c r="Y20" s="44"/>
      <c r="Z20" s="44"/>
      <c r="AA20" s="44"/>
      <c r="AB20" s="45"/>
      <c r="AC20" s="42">
        <f>SUM(U20:AB20)</f>
        <v>0</v>
      </c>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row>
    <row r="21" spans="1:55" s="56" customFormat="1" ht="23.1" hidden="1" customHeight="1" x14ac:dyDescent="0.2">
      <c r="A21" s="61"/>
      <c r="B21" s="39"/>
      <c r="C21" s="47">
        <f t="shared" ref="C21:J21" si="12">_Soll</f>
        <v>0</v>
      </c>
      <c r="D21" s="47">
        <f t="shared" si="12"/>
        <v>0</v>
      </c>
      <c r="E21" s="47">
        <f t="shared" si="12"/>
        <v>0</v>
      </c>
      <c r="F21" s="47">
        <f t="shared" si="12"/>
        <v>0</v>
      </c>
      <c r="G21" s="47">
        <f t="shared" si="12"/>
        <v>0</v>
      </c>
      <c r="H21" s="47">
        <f t="shared" si="12"/>
        <v>0</v>
      </c>
      <c r="I21" s="47">
        <f t="shared" si="12"/>
        <v>0</v>
      </c>
      <c r="J21" s="47">
        <f t="shared" si="12"/>
        <v>0</v>
      </c>
      <c r="K21" s="39"/>
      <c r="L21" s="47">
        <f t="shared" ref="L21:S21" si="13">_Soll</f>
        <v>0</v>
      </c>
      <c r="M21" s="47">
        <f t="shared" si="13"/>
        <v>0</v>
      </c>
      <c r="N21" s="47">
        <f t="shared" si="13"/>
        <v>0</v>
      </c>
      <c r="O21" s="47">
        <f t="shared" si="13"/>
        <v>0</v>
      </c>
      <c r="P21" s="47">
        <f t="shared" si="13"/>
        <v>0</v>
      </c>
      <c r="Q21" s="47">
        <f t="shared" si="13"/>
        <v>0</v>
      </c>
      <c r="R21" s="47">
        <f t="shared" si="13"/>
        <v>0</v>
      </c>
      <c r="S21" s="47">
        <f t="shared" si="13"/>
        <v>0</v>
      </c>
      <c r="T21" s="39"/>
      <c r="U21" s="47">
        <f t="shared" ref="U21:AB21" si="14">_Soll</f>
        <v>0</v>
      </c>
      <c r="V21" s="47">
        <f t="shared" si="14"/>
        <v>0</v>
      </c>
      <c r="W21" s="47">
        <f t="shared" si="14"/>
        <v>0</v>
      </c>
      <c r="X21" s="47">
        <f t="shared" si="14"/>
        <v>0</v>
      </c>
      <c r="Y21" s="47">
        <f t="shared" si="14"/>
        <v>0</v>
      </c>
      <c r="Z21" s="47">
        <f t="shared" si="14"/>
        <v>0</v>
      </c>
      <c r="AA21" s="47">
        <f t="shared" si="14"/>
        <v>0</v>
      </c>
      <c r="AB21" s="47">
        <f t="shared" si="14"/>
        <v>0</v>
      </c>
      <c r="AC21" s="42">
        <f>SUM(MAX(U22:AB22))</f>
        <v>0</v>
      </c>
      <c r="AD21" s="54"/>
      <c r="AE21" s="55"/>
      <c r="AF21" s="55"/>
      <c r="AG21" s="55"/>
      <c r="AH21" s="55"/>
      <c r="AI21" s="54"/>
      <c r="AJ21" s="54"/>
      <c r="AK21" s="54"/>
      <c r="AL21" s="54"/>
      <c r="AM21" s="55"/>
      <c r="AN21" s="55"/>
      <c r="AO21" s="55"/>
      <c r="AP21" s="54"/>
      <c r="AQ21" s="54"/>
      <c r="AR21" s="54"/>
      <c r="AS21" s="54"/>
      <c r="AT21" s="54"/>
      <c r="AU21" s="55"/>
      <c r="AV21" s="55"/>
      <c r="AW21" s="55"/>
      <c r="AX21" s="54"/>
      <c r="AY21" s="54"/>
      <c r="AZ21" s="54"/>
      <c r="BA21" s="54"/>
      <c r="BB21" s="54"/>
      <c r="BC21" s="54"/>
    </row>
    <row r="22" spans="1:55" ht="23.1" hidden="1" customHeight="1" x14ac:dyDescent="0.2">
      <c r="A22" s="38" t="s">
        <v>35</v>
      </c>
      <c r="B22" s="39"/>
      <c r="C22" s="41"/>
      <c r="D22" s="41"/>
      <c r="E22" s="41"/>
      <c r="F22" s="41"/>
      <c r="G22" s="41"/>
      <c r="H22" s="41"/>
      <c r="I22" s="41"/>
      <c r="J22" s="41"/>
      <c r="K22" s="39"/>
      <c r="L22" s="41"/>
      <c r="M22" s="41"/>
      <c r="N22" s="41"/>
      <c r="O22" s="41"/>
      <c r="P22" s="41"/>
      <c r="Q22" s="41"/>
      <c r="R22" s="41"/>
      <c r="S22" s="41"/>
      <c r="T22" s="39"/>
      <c r="U22" s="41"/>
      <c r="V22" s="41"/>
      <c r="W22" s="41"/>
      <c r="X22" s="41"/>
      <c r="Y22" s="41"/>
      <c r="Z22" s="41"/>
      <c r="AA22" s="41"/>
      <c r="AB22" s="41"/>
      <c r="AC22" s="42"/>
    </row>
    <row r="23" spans="1:55" s="23" customFormat="1" ht="20.25" hidden="1" customHeight="1" x14ac:dyDescent="0.2">
      <c r="A23" s="62" t="s">
        <v>36</v>
      </c>
      <c r="B23" s="39"/>
      <c r="C23" s="63"/>
      <c r="D23" s="63"/>
      <c r="E23" s="63"/>
      <c r="F23" s="63"/>
      <c r="G23" s="63"/>
      <c r="H23" s="63"/>
      <c r="I23" s="63"/>
      <c r="J23" s="64"/>
      <c r="K23" s="39"/>
      <c r="L23" s="44"/>
      <c r="M23" s="44"/>
      <c r="N23" s="44"/>
      <c r="O23" s="44"/>
      <c r="P23" s="44"/>
      <c r="Q23" s="44"/>
      <c r="R23" s="44"/>
      <c r="S23" s="45"/>
      <c r="T23" s="39"/>
      <c r="U23" s="44"/>
      <c r="V23" s="44"/>
      <c r="W23" s="44"/>
      <c r="X23" s="44"/>
      <c r="Y23" s="44"/>
      <c r="Z23" s="44"/>
      <c r="AA23" s="44"/>
      <c r="AB23" s="45"/>
      <c r="AC23" s="42">
        <f>SUM(U23:AB23)</f>
        <v>0</v>
      </c>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row>
    <row r="24" spans="1:55" s="53" customFormat="1" ht="26.25" customHeight="1" x14ac:dyDescent="0.2">
      <c r="A24" s="65" t="s">
        <v>37</v>
      </c>
      <c r="B24" s="39"/>
      <c r="C24" s="66">
        <f>-(ROUND(60-IFERROR((C10-MAX(INDEX(10:10,COLUMN()-C8):B10)*(C10&gt;0))*VLOOKUP($A9,[1]Daten!$A:$B,2,0),0)-IFERROR((C13-MAX(INDEX(13:13,COLUMN()-C8):B13)*(C13&gt;0))*VLOOKUP($A12,[1]Daten!$A:$B,2,0),0)-IFERROR((C16-MAX(INDEX(16:16,COLUMN()-C8):'täglicheEingaben'!B16)*(täglicheEingaben!C16&gt;0))*VLOOKUP(täglicheEingaben!$A15,[1]Daten!$A:$B,2,0),0)-IFERROR((täglicheEingaben!C19-MAX(INDEX(täglicheEingaben!19:19,COLUMN()-täglicheEingaben!C8):'täglicheEingaben'!B19)*(C19&gt;0))*VLOOKUP($A18,[1]Daten!$A:$B,2,0),0)-IFERROR((C22-MAX(INDEX(22:22,COLUMN()-C8):B22)*(C22&gt;0))*VLOOKUP($A21,[1]Daten!$A:$B,2,0),0),0))</f>
        <v>-60</v>
      </c>
      <c r="D24" s="66">
        <f>-(ROUND(60-IFERROR((D10-MAX(INDEX(10:10,COLUMN()-D8):C10)*(D10&gt;0))*VLOOKUP($A9,[1]Daten!$A:$B,2,0),0)-IFERROR((D13-MAX(INDEX(13:13,COLUMN()-D8):C13)*(D13&gt;0))*VLOOKUP($A12,[1]Daten!$A:$B,2,0),0)-IFERROR((D16-MAX(INDEX(16:16,COLUMN()-D8):'täglicheEingaben'!C16)*(täglicheEingaben!D16&gt;0))*VLOOKUP(täglicheEingaben!$A15,[1]Daten!$A:$B,2,0),0)-IFERROR((täglicheEingaben!D19-MAX(INDEX(täglicheEingaben!19:19,COLUMN()-täglicheEingaben!D8):'täglicheEingaben'!C19)*(D19&gt;0))*VLOOKUP($A18,[1]Daten!$A:$B,2,0),0)-IFERROR((D22-MAX(INDEX(22:22,COLUMN()-D8):C22)*(D22&gt;0))*VLOOKUP($A21,[1]Daten!$A:$B,2,0),0),0))</f>
        <v>-60</v>
      </c>
      <c r="E24" s="66">
        <f>-(ROUND(60-IFERROR((E10-MAX(INDEX(10:10,COLUMN()-E8):D10)*(E10&gt;0))*VLOOKUP($A9,[1]Daten!$A:$B,2,0),0)-IFERROR((E13-MAX(INDEX(13:13,COLUMN()-E8):D13)*(E13&gt;0))*VLOOKUP($A12,[1]Daten!$A:$B,2,0),0)-IFERROR((E16-MAX(INDEX(16:16,COLUMN()-E8):'täglicheEingaben'!D16)*(täglicheEingaben!E16&gt;0))*VLOOKUP(täglicheEingaben!$A15,[1]Daten!$A:$B,2,0),0)-IFERROR((täglicheEingaben!E19-MAX(INDEX(täglicheEingaben!19:19,COLUMN()-täglicheEingaben!E8):'täglicheEingaben'!D19)*(E19&gt;0))*VLOOKUP($A18,[1]Daten!$A:$B,2,0),0)-IFERROR((E22-MAX(INDEX(22:22,COLUMN()-E8):D22)*(E22&gt;0))*VLOOKUP($A21,[1]Daten!$A:$B,2,0),0),0))</f>
        <v>-60</v>
      </c>
      <c r="F24" s="66">
        <f>-(ROUND(60-IFERROR((F10-MAX(INDEX(10:10,COLUMN()-F8):E10)*(F10&gt;0))*VLOOKUP($A9,[1]Daten!$A:$B,2,0),0)-IFERROR((F13-MAX(INDEX(13:13,COLUMN()-F8):E13)*(F13&gt;0))*VLOOKUP($A12,[1]Daten!$A:$B,2,0),0)-IFERROR((F16-MAX(INDEX(16:16,COLUMN()-F8):'täglicheEingaben'!E16)*(täglicheEingaben!F16&gt;0))*VLOOKUP(täglicheEingaben!$A15,[1]Daten!$A:$B,2,0),0)-IFERROR((täglicheEingaben!F19-MAX(INDEX(täglicheEingaben!19:19,COLUMN()-täglicheEingaben!F8):'täglicheEingaben'!E19)*(F19&gt;0))*VLOOKUP($A18,[1]Daten!$A:$B,2,0),0)-IFERROR((F22-MAX(INDEX(22:22,COLUMN()-F8):E22)*(F22&gt;0))*VLOOKUP($A21,[1]Daten!$A:$B,2,0),0),0))</f>
        <v>-60</v>
      </c>
      <c r="G24" s="66">
        <f>-(ROUND(60-IFERROR((G10-MAX(INDEX(10:10,COLUMN()-G8):F10)*(G10&gt;0))*VLOOKUP($A9,[1]Daten!$A:$B,2,0),0)-IFERROR((G13-MAX(INDEX(13:13,COLUMN()-G8):F13)*(G13&gt;0))*VLOOKUP($A12,[1]Daten!$A:$B,2,0),0)-IFERROR((G16-MAX(INDEX(16:16,COLUMN()-G8):'täglicheEingaben'!F16)*(täglicheEingaben!G16&gt;0))*VLOOKUP(täglicheEingaben!$A15,[1]Daten!$A:$B,2,0),0)-IFERROR((täglicheEingaben!G19-MAX(INDEX(täglicheEingaben!19:19,COLUMN()-täglicheEingaben!G8):'täglicheEingaben'!F19)*(G19&gt;0))*VLOOKUP($A18,[1]Daten!$A:$B,2,0),0)-IFERROR((G22-MAX(INDEX(22:22,COLUMN()-G8):F22)*(G22&gt;0))*VLOOKUP($A21,[1]Daten!$A:$B,2,0),0),0))</f>
        <v>-60</v>
      </c>
      <c r="H24" s="66">
        <f>-(ROUND(60-IFERROR((H10-MAX(INDEX(10:10,COLUMN()-H8):G10)*(H10&gt;0))*VLOOKUP($A9,[1]Daten!$A:$B,2,0),0)-IFERROR((H13-MAX(INDEX(13:13,COLUMN()-H8):G13)*(H13&gt;0))*VLOOKUP($A12,[1]Daten!$A:$B,2,0),0)-IFERROR((H16-MAX(INDEX(16:16,COLUMN()-H8):'täglicheEingaben'!G16)*(täglicheEingaben!H16&gt;0))*VLOOKUP(täglicheEingaben!$A15,[1]Daten!$A:$B,2,0),0)-IFERROR((täglicheEingaben!H19-MAX(INDEX(täglicheEingaben!19:19,COLUMN()-täglicheEingaben!H8):'täglicheEingaben'!G19)*(H19&gt;0))*VLOOKUP($A18,[1]Daten!$A:$B,2,0),0)-IFERROR((H22-MAX(INDEX(22:22,COLUMN()-H8):G22)*(H22&gt;0))*VLOOKUP($A21,[1]Daten!$A:$B,2,0),0),0))</f>
        <v>-60</v>
      </c>
      <c r="I24" s="66">
        <f>-(ROUND(60-IFERROR((I10-MAX(INDEX(10:10,COLUMN()-I8):H10)*(I10&gt;0))*VLOOKUP($A9,[1]Daten!$A:$B,2,0),0)-IFERROR((I13-MAX(INDEX(13:13,COLUMN()-I8):H13)*(I13&gt;0))*VLOOKUP($A12,[1]Daten!$A:$B,2,0),0)-IFERROR((I16-MAX(INDEX(16:16,COLUMN()-I8):'täglicheEingaben'!H16)*(täglicheEingaben!I16&gt;0))*VLOOKUP(täglicheEingaben!$A15,[1]Daten!$A:$B,2,0),0)-IFERROR((täglicheEingaben!I19-MAX(INDEX(täglicheEingaben!19:19,COLUMN()-täglicheEingaben!I8):'täglicheEingaben'!H19)*(I19&gt;0))*VLOOKUP($A18,[1]Daten!$A:$B,2,0),0)-IFERROR((I22-MAX(INDEX(22:22,COLUMN()-I8):H22)*(I22&gt;0))*VLOOKUP($A21,[1]Daten!$A:$B,2,0),0),0))</f>
        <v>-60</v>
      </c>
      <c r="J24" s="66">
        <f>-(ROUND(60-IFERROR((J10-MAX(INDEX(10:10,COLUMN()-J8):I10)*(J10&gt;0))*VLOOKUP($A9,[1]Daten!$A:$B,2,0),0)-IFERROR((J13-MAX(INDEX(13:13,COLUMN()-J8):I13)*(J13&gt;0))*VLOOKUP($A12,[1]Daten!$A:$B,2,0),0)-IFERROR((J16-MAX(INDEX(16:16,COLUMN()-J8):'täglicheEingaben'!I16)*(täglicheEingaben!J16&gt;0))*VLOOKUP(täglicheEingaben!$A15,[1]Daten!$A:$B,2,0),0)-IFERROR((täglicheEingaben!J19-MAX(INDEX(täglicheEingaben!19:19,COLUMN()-täglicheEingaben!J8):'täglicheEingaben'!I19)*(J19&gt;0))*VLOOKUP($A18,[1]Daten!$A:$B,2,0),0)-IFERROR((J22-MAX(INDEX(22:22,COLUMN()-J8):I22)*(J22&gt;0))*VLOOKUP($A21,[1]Daten!$A:$B,2,0),0),0))</f>
        <v>-60</v>
      </c>
      <c r="K24" s="67"/>
      <c r="L24" s="66">
        <f>-(ROUND(60-IFERROR((L10-MAX(INDEX(10:10,COLUMN()-L8):K10)*(L10&gt;0))*VLOOKUP($A9,[1]Daten!$A:$B,2,0),0)-IFERROR((L13-MAX(INDEX(13:13,COLUMN()-L8):K13)*(L13&gt;0))*VLOOKUP($A12,[1]Daten!$A:$B,2,0),0)-IFERROR((L16-MAX(INDEX(16:16,COLUMN()-L8):'täglicheEingaben'!K16)*(täglicheEingaben!L16&gt;0))*VLOOKUP(täglicheEingaben!$A15,[1]Daten!$A:$B,2,0),0)-IFERROR((täglicheEingaben!L19-MAX(INDEX(täglicheEingaben!19:19,COLUMN()-täglicheEingaben!L8):'täglicheEingaben'!K19)*(L19&gt;0))*VLOOKUP($A18,[1]Daten!$A:$B,2,0),0)-IFERROR((L22-MAX(INDEX(22:22,COLUMN()-L8):K22)*(L22&gt;0))*VLOOKUP($A21,[1]Daten!$A:$B,2,0),0),0))</f>
        <v>-60</v>
      </c>
      <c r="M24" s="66">
        <f>-(ROUND(60-IFERROR((M10-MAX(INDEX(10:10,COLUMN()-M8):L10)*(M10&gt;0))*VLOOKUP($A9,[1]Daten!$A:$B,2,0),0)-IFERROR((M13-MAX(INDEX(13:13,COLUMN()-M8):L13)*(M13&gt;0))*VLOOKUP($A12,[1]Daten!$A:$B,2,0),0)-IFERROR((M16-MAX(INDEX(16:16,COLUMN()-M8):'täglicheEingaben'!L16)*(täglicheEingaben!M16&gt;0))*VLOOKUP(täglicheEingaben!$A15,[1]Daten!$A:$B,2,0),0)-IFERROR((täglicheEingaben!M19-MAX(INDEX(täglicheEingaben!19:19,COLUMN()-täglicheEingaben!M8):'täglicheEingaben'!L19)*(M19&gt;0))*VLOOKUP($A18,[1]Daten!$A:$B,2,0),0)-IFERROR((M22-MAX(INDEX(22:22,COLUMN()-M8):L22)*(M22&gt;0))*VLOOKUP($A21,[1]Daten!$A:$B,2,0),0),0))</f>
        <v>-60</v>
      </c>
      <c r="N24" s="66">
        <f>-(ROUND(60-IFERROR((N10-MAX(INDEX(10:10,COLUMN()-N8):M10)*(N10&gt;0))*VLOOKUP($A9,[1]Daten!$A:$B,2,0),0)-IFERROR((N13-MAX(INDEX(13:13,COLUMN()-N8):M13)*(N13&gt;0))*VLOOKUP($A12,[1]Daten!$A:$B,2,0),0)-IFERROR((N16-MAX(INDEX(16:16,COLUMN()-N8):'täglicheEingaben'!M16)*(täglicheEingaben!N16&gt;0))*VLOOKUP(täglicheEingaben!$A15,[1]Daten!$A:$B,2,0),0)-IFERROR((täglicheEingaben!N19-MAX(INDEX(täglicheEingaben!19:19,COLUMN()-täglicheEingaben!N8):'täglicheEingaben'!M19)*(N19&gt;0))*VLOOKUP($A18,[1]Daten!$A:$B,2,0),0)-IFERROR((N22-MAX(INDEX(22:22,COLUMN()-N8):M22)*(N22&gt;0))*VLOOKUP($A21,[1]Daten!$A:$B,2,0),0),0))</f>
        <v>-60</v>
      </c>
      <c r="O24" s="66">
        <f>-(ROUND(60-IFERROR((O10-MAX(INDEX(10:10,COLUMN()-O8):N10)*(O10&gt;0))*VLOOKUP($A9,[1]Daten!$A:$B,2,0),0)-IFERROR((O13-MAX(INDEX(13:13,COLUMN()-O8):N13)*(O13&gt;0))*VLOOKUP($A12,[1]Daten!$A:$B,2,0),0)-IFERROR((O16-MAX(INDEX(16:16,COLUMN()-O8):'täglicheEingaben'!N16)*(täglicheEingaben!O16&gt;0))*VLOOKUP(täglicheEingaben!$A15,[1]Daten!$A:$B,2,0),0)-IFERROR((täglicheEingaben!O19-MAX(INDEX(täglicheEingaben!19:19,COLUMN()-täglicheEingaben!O8):'täglicheEingaben'!N19)*(O19&gt;0))*VLOOKUP($A18,[1]Daten!$A:$B,2,0),0)-IFERROR((O22-MAX(INDEX(22:22,COLUMN()-O8):N22)*(O22&gt;0))*VLOOKUP($A21,[1]Daten!$A:$B,2,0),0),0))</f>
        <v>-60</v>
      </c>
      <c r="P24" s="66">
        <f>-(ROUND(60-IFERROR((P10-MAX(INDEX(10:10,COLUMN()-P8):O10)*(P10&gt;0))*VLOOKUP($A9,[1]Daten!$A:$B,2,0),0)-IFERROR((P13-MAX(INDEX(13:13,COLUMN()-P8):O13)*(P13&gt;0))*VLOOKUP($A12,[1]Daten!$A:$B,2,0),0)-IFERROR((P16-MAX(INDEX(16:16,COLUMN()-P8):'täglicheEingaben'!O16)*(täglicheEingaben!P16&gt;0))*VLOOKUP(täglicheEingaben!$A15,[1]Daten!$A:$B,2,0),0)-IFERROR((täglicheEingaben!P19-MAX(INDEX(täglicheEingaben!19:19,COLUMN()-täglicheEingaben!P8):'täglicheEingaben'!O19)*(P19&gt;0))*VLOOKUP($A18,[1]Daten!$A:$B,2,0),0)-IFERROR((P22-MAX(INDEX(22:22,COLUMN()-P8):O22)*(P22&gt;0))*VLOOKUP($A21,[1]Daten!$A:$B,2,0),0),0))</f>
        <v>-60</v>
      </c>
      <c r="Q24" s="66">
        <f>-(ROUND(60-IFERROR((Q10-MAX(INDEX(10:10,COLUMN()-Q8):P10)*(Q10&gt;0))*VLOOKUP($A9,[1]Daten!$A:$B,2,0),0)-IFERROR((Q13-MAX(INDEX(13:13,COLUMN()-Q8):P13)*(Q13&gt;0))*VLOOKUP($A12,[1]Daten!$A:$B,2,0),0)-IFERROR((Q16-MAX(INDEX(16:16,COLUMN()-Q8):'täglicheEingaben'!P16)*(täglicheEingaben!Q16&gt;0))*VLOOKUP(täglicheEingaben!$A15,[1]Daten!$A:$B,2,0),0)-IFERROR((täglicheEingaben!Q19-MAX(INDEX(täglicheEingaben!19:19,COLUMN()-täglicheEingaben!Q8):'täglicheEingaben'!P19)*(Q19&gt;0))*VLOOKUP($A18,[1]Daten!$A:$B,2,0),0)-IFERROR((Q22-MAX(INDEX(22:22,COLUMN()-Q8):P22)*(Q22&gt;0))*VLOOKUP($A21,[1]Daten!$A:$B,2,0),0),0))</f>
        <v>-60</v>
      </c>
      <c r="R24" s="66">
        <f>-(ROUND(60-IFERROR((R10-MAX(INDEX(10:10,COLUMN()-R8):Q10)*(R10&gt;0))*VLOOKUP($A9,[1]Daten!$A:$B,2,0),0)-IFERROR((R13-MAX(INDEX(13:13,COLUMN()-R8):Q13)*(R13&gt;0))*VLOOKUP($A12,[1]Daten!$A:$B,2,0),0)-IFERROR((R16-MAX(INDEX(16:16,COLUMN()-R8):'täglicheEingaben'!Q16)*(täglicheEingaben!R16&gt;0))*VLOOKUP(täglicheEingaben!$A15,[1]Daten!$A:$B,2,0),0)-IFERROR((täglicheEingaben!R19-MAX(INDEX(täglicheEingaben!19:19,COLUMN()-täglicheEingaben!R8):'täglicheEingaben'!Q19)*(R19&gt;0))*VLOOKUP($A18,[1]Daten!$A:$B,2,0),0)-IFERROR((R22-MAX(INDEX(22:22,COLUMN()-R8):Q22)*(R22&gt;0))*VLOOKUP($A21,[1]Daten!$A:$B,2,0),0),0))</f>
        <v>-60</v>
      </c>
      <c r="S24" s="66">
        <f>-(ROUND(60-IFERROR((S10-MAX(INDEX(10:10,COLUMN()-S8):R10)*(S10&gt;0))*VLOOKUP($A9,[1]Daten!$A:$B,2,0),0)-IFERROR((S13-MAX(INDEX(13:13,COLUMN()-S8):R13)*(S13&gt;0))*VLOOKUP($A12,[1]Daten!$A:$B,2,0),0)-IFERROR((S16-MAX(INDEX(16:16,COLUMN()-S8):'täglicheEingaben'!R16)*(täglicheEingaben!S16&gt;0))*VLOOKUP(täglicheEingaben!$A15,[1]Daten!$A:$B,2,0),0)-IFERROR((täglicheEingaben!S19-MAX(INDEX(täglicheEingaben!19:19,COLUMN()-täglicheEingaben!S8):'täglicheEingaben'!R19)*(S19&gt;0))*VLOOKUP($A18,[1]Daten!$A:$B,2,0),0)-IFERROR((S22-MAX(INDEX(22:22,COLUMN()-S8):R22)*(S22&gt;0))*VLOOKUP($A21,[1]Daten!$A:$B,2,0),0),0))</f>
        <v>-60</v>
      </c>
      <c r="T24" s="67"/>
      <c r="U24" s="66">
        <f>-(ROUND(60-IFERROR((U10-MAX(INDEX(10:10,COLUMN()-U8):T10)*(U10&gt;0))*VLOOKUP($A9,[1]Daten!$A:$B,2,0),0)-IFERROR((U13-MAX(INDEX(13:13,COLUMN()-U8):T13)*(U13&gt;0))*VLOOKUP($A12,[1]Daten!$A:$B,2,0),0)-IFERROR((U16-MAX(INDEX(16:16,COLUMN()-U8):'täglicheEingaben'!T16)*(täglicheEingaben!U16&gt;0))*VLOOKUP(täglicheEingaben!$A15,[1]Daten!$A:$B,2,0),0)-IFERROR((täglicheEingaben!U19-MAX(INDEX(täglicheEingaben!19:19,COLUMN()-täglicheEingaben!U8):'täglicheEingaben'!T19)*(U19&gt;0))*VLOOKUP($A18,[1]Daten!$A:$B,2,0),0)-IFERROR((U22-MAX(INDEX(22:22,COLUMN()-U8):T22)*(U22&gt;0))*VLOOKUP($A21,[1]Daten!$A:$B,2,0),0),0))</f>
        <v>-60</v>
      </c>
      <c r="V24" s="66">
        <f>-(ROUND(60-IFERROR((V10-MAX(INDEX(10:10,COLUMN()-V8):U10)*(V10&gt;0))*VLOOKUP($A9,[1]Daten!$A:$B,2,0),0)-IFERROR((V13-MAX(INDEX(13:13,COLUMN()-V8):U13)*(V13&gt;0))*VLOOKUP($A12,[1]Daten!$A:$B,2,0),0)-IFERROR((V16-MAX(INDEX(16:16,COLUMN()-V8):'täglicheEingaben'!U16)*(täglicheEingaben!V16&gt;0))*VLOOKUP(täglicheEingaben!$A15,[1]Daten!$A:$B,2,0),0)-IFERROR((täglicheEingaben!V19-MAX(INDEX(täglicheEingaben!19:19,COLUMN()-täglicheEingaben!V8):'täglicheEingaben'!U19)*(V19&gt;0))*VLOOKUP($A18,[1]Daten!$A:$B,2,0),0)-IFERROR((V22-MAX(INDEX(22:22,COLUMN()-V8):U22)*(V22&gt;0))*VLOOKUP($A21,[1]Daten!$A:$B,2,0),0),0))</f>
        <v>-60</v>
      </c>
      <c r="W24" s="66">
        <f>-(ROUND(60-IFERROR((W10-MAX(INDEX(10:10,COLUMN()-W8):V10)*(W10&gt;0))*VLOOKUP($A9,[1]Daten!$A:$B,2,0),0)-IFERROR((W13-MAX(INDEX(13:13,COLUMN()-W8):V13)*(W13&gt;0))*VLOOKUP($A12,[1]Daten!$A:$B,2,0),0)-IFERROR((W16-MAX(INDEX(16:16,COLUMN()-W8):'täglicheEingaben'!V16)*(täglicheEingaben!W16&gt;0))*VLOOKUP(täglicheEingaben!$A15,[1]Daten!$A:$B,2,0),0)-IFERROR((täglicheEingaben!W19-MAX(INDEX(täglicheEingaben!19:19,COLUMN()-täglicheEingaben!W8):'täglicheEingaben'!V19)*(W19&gt;0))*VLOOKUP($A18,[1]Daten!$A:$B,2,0),0)-IFERROR((W22-MAX(INDEX(22:22,COLUMN()-W8):V22)*(W22&gt;0))*VLOOKUP($A21,[1]Daten!$A:$B,2,0),0),0))</f>
        <v>-60</v>
      </c>
      <c r="X24" s="66">
        <f>-(ROUND(60-IFERROR((X10-MAX(INDEX(10:10,COLUMN()-X8):W10)*(X10&gt;0))*VLOOKUP($A9,[1]Daten!$A:$B,2,0),0)-IFERROR((X13-MAX(INDEX(13:13,COLUMN()-X8):W13)*(X13&gt;0))*VLOOKUP($A12,[1]Daten!$A:$B,2,0),0)-IFERROR((X16-MAX(INDEX(16:16,COLUMN()-X8):'täglicheEingaben'!W16)*(täglicheEingaben!X16&gt;0))*VLOOKUP(täglicheEingaben!$A15,[1]Daten!$A:$B,2,0),0)-IFERROR((täglicheEingaben!X19-MAX(INDEX(täglicheEingaben!19:19,COLUMN()-täglicheEingaben!X8):'täglicheEingaben'!W19)*(X19&gt;0))*VLOOKUP($A18,[1]Daten!$A:$B,2,0),0)-IFERROR((X22-MAX(INDEX(22:22,COLUMN()-X8):W22)*(X22&gt;0))*VLOOKUP($A21,[1]Daten!$A:$B,2,0),0),0))</f>
        <v>-60</v>
      </c>
      <c r="Y24" s="66">
        <f>-(ROUND(60-IFERROR((Y10-MAX(INDEX(10:10,COLUMN()-Y8):X10)*(Y10&gt;0))*VLOOKUP($A9,[1]Daten!$A:$B,2,0),0)-IFERROR((Y13-MAX(INDEX(13:13,COLUMN()-Y8):X13)*(Y13&gt;0))*VLOOKUP($A12,[1]Daten!$A:$B,2,0),0)-IFERROR((Y16-MAX(INDEX(16:16,COLUMN()-Y8):'täglicheEingaben'!X16)*(täglicheEingaben!Y16&gt;0))*VLOOKUP(täglicheEingaben!$A15,[1]Daten!$A:$B,2,0),0)-IFERROR((täglicheEingaben!Y19-MAX(INDEX(täglicheEingaben!19:19,COLUMN()-täglicheEingaben!Y8):'täglicheEingaben'!X19)*(Y19&gt;0))*VLOOKUP($A18,[1]Daten!$A:$B,2,0),0)-IFERROR((Y22-MAX(INDEX(22:22,COLUMN()-Y8):X22)*(Y22&gt;0))*VLOOKUP($A21,[1]Daten!$A:$B,2,0),0),0))</f>
        <v>-60</v>
      </c>
      <c r="Z24" s="66">
        <f>-(ROUND(60-IFERROR((Z10-MAX(INDEX(10:10,COLUMN()-Z8):Y10)*(Z10&gt;0))*VLOOKUP($A9,[1]Daten!$A:$B,2,0),0)-IFERROR((Z13-MAX(INDEX(13:13,COLUMN()-Z8):Y13)*(Z13&gt;0))*VLOOKUP($A12,[1]Daten!$A:$B,2,0),0)-IFERROR((Z16-MAX(INDEX(16:16,COLUMN()-Z8):'täglicheEingaben'!Y16)*(täglicheEingaben!Z16&gt;0))*VLOOKUP(täglicheEingaben!$A15,[1]Daten!$A:$B,2,0),0)-IFERROR((täglicheEingaben!Z19-MAX(INDEX(täglicheEingaben!19:19,COLUMN()-täglicheEingaben!Z8):'täglicheEingaben'!Y19)*(Z19&gt;0))*VLOOKUP($A18,[1]Daten!$A:$B,2,0),0)-IFERROR((Z22-MAX(INDEX(22:22,COLUMN()-Z8):Y22)*(Z22&gt;0))*VLOOKUP($A21,[1]Daten!$A:$B,2,0),0),0))</f>
        <v>-60</v>
      </c>
      <c r="AA24" s="66">
        <f>-(ROUND(60-IFERROR((AA10-MAX(INDEX(10:10,COLUMN()-AA8):Z10)*(AA10&gt;0))*VLOOKUP($A9,[1]Daten!$A:$B,2,0),0)-IFERROR((AA13-MAX(INDEX(13:13,COLUMN()-AA8):Z13)*(AA13&gt;0))*VLOOKUP($A12,[1]Daten!$A:$B,2,0),0)-IFERROR((AA16-MAX(INDEX(16:16,COLUMN()-AA8):'täglicheEingaben'!Z16)*(täglicheEingaben!AA16&gt;0))*VLOOKUP(täglicheEingaben!$A15,[1]Daten!$A:$B,2,0),0)-IFERROR((täglicheEingaben!AA19-MAX(INDEX(täglicheEingaben!19:19,COLUMN()-täglicheEingaben!AA8):'täglicheEingaben'!Z19)*(AA19&gt;0))*VLOOKUP($A18,[1]Daten!$A:$B,2,0),0)-IFERROR((AA22-MAX(INDEX(22:22,COLUMN()-AA8):Z22)*(AA22&gt;0))*VLOOKUP($A21,[1]Daten!$A:$B,2,0),0),0))</f>
        <v>-60</v>
      </c>
      <c r="AB24" s="66">
        <f>-(ROUND(60-IFERROR((AB10-MAX(INDEX(10:10,COLUMN()-AB8):AA10)*(AB10&gt;0))*VLOOKUP($A9,[1]Daten!$A:$B,2,0),0)-IFERROR((AB13-MAX(INDEX(13:13,COLUMN()-AB8):AA13)*(AB13&gt;0))*VLOOKUP($A12,[1]Daten!$A:$B,2,0),0)-IFERROR((AB16-MAX(INDEX(16:16,COLUMN()-AB8):'täglicheEingaben'!AA16)*(täglicheEingaben!AB16&gt;0))*VLOOKUP(täglicheEingaben!$A15,[1]Daten!$A:$B,2,0),0)-IFERROR((täglicheEingaben!AB19-MAX(INDEX(täglicheEingaben!19:19,COLUMN()-täglicheEingaben!AB8):'täglicheEingaben'!AA19)*(AB19&gt;0))*VLOOKUP($A18,[1]Daten!$A:$B,2,0),0)-IFERROR((AB22-MAX(INDEX(22:22,COLUMN()-AB8):AA22)*(AB22&gt;0))*VLOOKUP($A21,[1]Daten!$A:$B,2,0),0),0))</f>
        <v>-60</v>
      </c>
      <c r="AC24" s="68"/>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row>
    <row r="25" spans="1:55" s="53" customFormat="1" ht="31.5" customHeight="1" x14ac:dyDescent="0.2">
      <c r="A25" s="69" t="s">
        <v>38</v>
      </c>
      <c r="B25" s="39"/>
      <c r="C25" s="70"/>
      <c r="D25" s="70"/>
      <c r="E25" s="70"/>
      <c r="F25" s="70"/>
      <c r="G25" s="140" t="s">
        <v>39</v>
      </c>
      <c r="H25" s="141"/>
      <c r="I25" s="71"/>
      <c r="J25" s="72"/>
      <c r="K25" s="39"/>
      <c r="L25" s="70"/>
      <c r="M25" s="70"/>
      <c r="N25" s="70"/>
      <c r="O25" s="70"/>
      <c r="P25" s="140" t="s">
        <v>39</v>
      </c>
      <c r="Q25" s="141"/>
      <c r="R25" s="71"/>
      <c r="S25" s="72"/>
      <c r="T25" s="67"/>
      <c r="U25" s="70"/>
      <c r="V25" s="70"/>
      <c r="W25" s="70"/>
      <c r="X25" s="70"/>
      <c r="Y25" s="140" t="s">
        <v>39</v>
      </c>
      <c r="Z25" s="141"/>
      <c r="AA25" s="71"/>
      <c r="AB25" s="72"/>
      <c r="AC25" s="73"/>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row>
    <row r="26" spans="1:55" s="53" customFormat="1" ht="31.5" customHeight="1" x14ac:dyDescent="0.2">
      <c r="A26" s="69" t="s">
        <v>40</v>
      </c>
      <c r="B26" s="74"/>
      <c r="C26" s="75"/>
      <c r="D26" s="75"/>
      <c r="E26" s="76"/>
      <c r="F26" s="75"/>
      <c r="G26" s="75"/>
      <c r="H26" s="77"/>
      <c r="I26" s="78"/>
      <c r="J26" s="79"/>
      <c r="K26" s="74"/>
      <c r="L26" s="51"/>
      <c r="M26" s="51"/>
      <c r="N26" s="80"/>
      <c r="O26" s="51"/>
      <c r="P26" s="51"/>
      <c r="Q26" s="81"/>
      <c r="R26" s="82"/>
      <c r="S26" s="79"/>
      <c r="T26" s="74"/>
      <c r="U26" s="51"/>
      <c r="V26" s="51"/>
      <c r="W26" s="80"/>
      <c r="X26" s="51"/>
      <c r="Y26" s="51"/>
      <c r="Z26" s="81"/>
      <c r="AA26" s="82"/>
      <c r="AB26" s="79"/>
      <c r="AC26" s="73"/>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row>
    <row r="27" spans="1:55" s="53" customFormat="1" ht="31.5" customHeight="1" thickBot="1" x14ac:dyDescent="0.25">
      <c r="A27" s="69" t="s">
        <v>41</v>
      </c>
      <c r="B27" s="74"/>
      <c r="C27" s="142" t="s">
        <v>42</v>
      </c>
      <c r="D27" s="142"/>
      <c r="E27" s="83">
        <v>208</v>
      </c>
      <c r="F27" s="51"/>
      <c r="G27" s="51"/>
      <c r="H27" s="81" t="s">
        <v>43</v>
      </c>
      <c r="I27" s="84">
        <v>100</v>
      </c>
      <c r="J27" s="85"/>
      <c r="K27" s="74"/>
      <c r="L27" s="142" t="s">
        <v>42</v>
      </c>
      <c r="M27" s="142"/>
      <c r="N27" s="83">
        <v>374</v>
      </c>
      <c r="O27" s="51"/>
      <c r="P27" s="51"/>
      <c r="Q27" s="81" t="s">
        <v>43</v>
      </c>
      <c r="R27" s="84">
        <v>66</v>
      </c>
      <c r="S27" s="85"/>
      <c r="T27" s="74"/>
      <c r="U27" s="142" t="s">
        <v>42</v>
      </c>
      <c r="V27" s="142"/>
      <c r="W27" s="83">
        <v>242</v>
      </c>
      <c r="X27" s="51"/>
      <c r="Y27" s="51"/>
      <c r="Z27" s="81" t="s">
        <v>43</v>
      </c>
      <c r="AA27" s="84">
        <v>213</v>
      </c>
      <c r="AB27" s="85"/>
      <c r="AC27" s="73"/>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row>
    <row r="28" spans="1:55" s="53" customFormat="1" ht="26.25" hidden="1" customHeight="1" x14ac:dyDescent="0.2">
      <c r="A28" s="86" t="s">
        <v>44</v>
      </c>
      <c r="B28" s="39"/>
      <c r="C28" s="87">
        <v>0.43333333333333335</v>
      </c>
      <c r="D28" s="87">
        <v>0.43333333333333335</v>
      </c>
      <c r="E28" s="87">
        <v>0.56666666666666665</v>
      </c>
      <c r="F28" s="87">
        <v>0.56666666666666665</v>
      </c>
      <c r="G28" s="87">
        <v>0.35</v>
      </c>
      <c r="H28" s="87">
        <v>0.6</v>
      </c>
      <c r="I28" s="87">
        <v>0.51666666666666672</v>
      </c>
      <c r="J28" s="88"/>
      <c r="K28" s="89"/>
      <c r="L28" s="87">
        <v>0.8666666666666667</v>
      </c>
      <c r="M28" s="87">
        <v>0.8666666666666667</v>
      </c>
      <c r="N28" s="87">
        <v>0.8666666666666667</v>
      </c>
      <c r="O28" s="87">
        <v>0.8666666666666667</v>
      </c>
      <c r="P28" s="87">
        <v>0.51666666666666672</v>
      </c>
      <c r="Q28" s="87">
        <v>0.8666666666666667</v>
      </c>
      <c r="R28" s="87">
        <v>0.8666666666666667</v>
      </c>
      <c r="S28" s="88"/>
      <c r="T28" s="89"/>
      <c r="U28" s="87">
        <v>0.43333333333333335</v>
      </c>
      <c r="V28" s="87">
        <v>0.73333333333333328</v>
      </c>
      <c r="W28" s="87">
        <v>0.51666666666666672</v>
      </c>
      <c r="X28" s="87">
        <v>0.65</v>
      </c>
      <c r="Y28" s="87">
        <v>0.43333333333333335</v>
      </c>
      <c r="Z28" s="87">
        <v>0.56666666666666665</v>
      </c>
      <c r="AA28" s="87">
        <v>0.35</v>
      </c>
      <c r="AB28" s="88"/>
      <c r="AC28" s="73"/>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row>
    <row r="29" spans="1:55" s="53" customFormat="1" ht="32.1" customHeight="1" thickBot="1" x14ac:dyDescent="0.25">
      <c r="A29" s="90" t="s">
        <v>45</v>
      </c>
      <c r="B29" s="91"/>
      <c r="C29" s="92" t="s">
        <v>46</v>
      </c>
      <c r="D29" s="93">
        <v>380</v>
      </c>
      <c r="E29" s="92" t="s">
        <v>47</v>
      </c>
      <c r="F29" s="93">
        <v>208</v>
      </c>
      <c r="G29" s="94"/>
      <c r="H29" s="95" t="s">
        <v>48</v>
      </c>
      <c r="I29" s="96">
        <v>172</v>
      </c>
      <c r="J29" s="97"/>
      <c r="K29" s="91"/>
      <c r="L29" s="92" t="s">
        <v>46</v>
      </c>
      <c r="M29" s="93">
        <v>414</v>
      </c>
      <c r="N29" s="92" t="s">
        <v>47</v>
      </c>
      <c r="O29" s="93">
        <v>374</v>
      </c>
      <c r="P29" s="94"/>
      <c r="Q29" s="95" t="s">
        <v>48</v>
      </c>
      <c r="R29" s="96">
        <v>40</v>
      </c>
      <c r="S29" s="97"/>
      <c r="T29" s="91"/>
      <c r="U29" s="92" t="s">
        <v>46</v>
      </c>
      <c r="V29" s="93">
        <v>267</v>
      </c>
      <c r="W29" s="92" t="s">
        <v>47</v>
      </c>
      <c r="X29" s="93">
        <v>242</v>
      </c>
      <c r="Y29" s="94"/>
      <c r="Z29" s="95" t="s">
        <v>48</v>
      </c>
      <c r="AA29" s="96">
        <v>25</v>
      </c>
      <c r="AB29" s="97"/>
      <c r="AC29" s="73"/>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row>
    <row r="30" spans="1:55" s="103" customFormat="1" ht="34.5" customHeight="1" x14ac:dyDescent="0.2">
      <c r="A30" s="98" t="s">
        <v>49</v>
      </c>
      <c r="B30" s="99"/>
      <c r="C30" s="137" t="s">
        <v>50</v>
      </c>
      <c r="D30" s="138"/>
      <c r="E30" s="100" t="s">
        <v>51</v>
      </c>
      <c r="F30" s="137" t="s">
        <v>52</v>
      </c>
      <c r="G30" s="139"/>
      <c r="H30" s="138"/>
      <c r="I30" s="100" t="s">
        <v>51</v>
      </c>
      <c r="J30" s="100" t="s">
        <v>53</v>
      </c>
      <c r="K30" s="99"/>
      <c r="L30" s="137" t="s">
        <v>50</v>
      </c>
      <c r="M30" s="138"/>
      <c r="N30" s="100" t="s">
        <v>51</v>
      </c>
      <c r="O30" s="137" t="s">
        <v>52</v>
      </c>
      <c r="P30" s="139"/>
      <c r="Q30" s="138"/>
      <c r="R30" s="100" t="s">
        <v>51</v>
      </c>
      <c r="S30" s="100" t="s">
        <v>53</v>
      </c>
      <c r="T30" s="99"/>
      <c r="U30" s="137" t="s">
        <v>50</v>
      </c>
      <c r="V30" s="138"/>
      <c r="W30" s="100" t="s">
        <v>51</v>
      </c>
      <c r="X30" s="137" t="s">
        <v>52</v>
      </c>
      <c r="Y30" s="139"/>
      <c r="Z30" s="138"/>
      <c r="AA30" s="100" t="s">
        <v>51</v>
      </c>
      <c r="AB30" s="100" t="s">
        <v>53</v>
      </c>
      <c r="AC30" s="101"/>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102"/>
    </row>
    <row r="31" spans="1:55" ht="38.1" customHeight="1" x14ac:dyDescent="0.2">
      <c r="A31" s="104"/>
      <c r="B31" s="105">
        <v>1</v>
      </c>
      <c r="C31" s="134"/>
      <c r="D31" s="135"/>
      <c r="E31" s="106"/>
      <c r="F31" s="134"/>
      <c r="G31" s="136"/>
      <c r="H31" s="135"/>
      <c r="I31" s="106"/>
      <c r="J31" s="107">
        <v>34</v>
      </c>
      <c r="K31" s="105"/>
      <c r="L31" s="134"/>
      <c r="M31" s="135"/>
      <c r="N31" s="106"/>
      <c r="O31" s="134"/>
      <c r="P31" s="136"/>
      <c r="Q31" s="135"/>
      <c r="R31" s="106"/>
      <c r="S31" s="107">
        <v>8</v>
      </c>
      <c r="T31" s="105"/>
      <c r="U31" s="134"/>
      <c r="V31" s="135"/>
      <c r="W31" s="106"/>
      <c r="X31" s="134"/>
      <c r="Y31" s="136"/>
      <c r="Z31" s="135"/>
      <c r="AA31" s="106"/>
      <c r="AB31" s="107">
        <v>34</v>
      </c>
      <c r="AE31" s="108" t="s">
        <v>0</v>
      </c>
      <c r="AF31" s="52" t="str">
        <f>$B31&amp;C31</f>
        <v>1</v>
      </c>
      <c r="AG31" s="52" t="str">
        <f>AF31&amp;AF32&amp;AF33&amp;AF34&amp;AF35&amp;AF36&amp;AF37&amp;AF38</f>
        <v>12"3"4"5"6"7"8"</v>
      </c>
      <c r="AH31" s="52"/>
      <c r="AI31" s="52"/>
      <c r="AM31" s="108" t="s">
        <v>1</v>
      </c>
      <c r="AN31" s="52" t="str">
        <f>$B31&amp;L31</f>
        <v>1</v>
      </c>
      <c r="AO31" s="52" t="str">
        <f>AN31&amp;AN32&amp;AN33&amp;AN34&amp;AN35&amp;AN36&amp;AN37&amp;AN38</f>
        <v>12"3"4"5"6"7"8"</v>
      </c>
      <c r="AU31" s="108" t="s">
        <v>2</v>
      </c>
      <c r="AV31" s="52" t="str">
        <f>$B31&amp;U31</f>
        <v>1</v>
      </c>
      <c r="AW31" s="52" t="str">
        <f>AV31&amp;AV32&amp;AV33&amp;AV34&amp;AV35&amp;AV36&amp;AV37&amp;AV38</f>
        <v>12"3"4"5"6"7"8"</v>
      </c>
    </row>
    <row r="32" spans="1:55" ht="38.1" customHeight="1" x14ac:dyDescent="0.2">
      <c r="A32" s="109"/>
      <c r="B32" s="105">
        <v>2</v>
      </c>
      <c r="C32" s="134"/>
      <c r="D32" s="135"/>
      <c r="E32" s="106"/>
      <c r="F32" s="134"/>
      <c r="G32" s="136"/>
      <c r="H32" s="135"/>
      <c r="I32" s="106"/>
      <c r="J32" s="107">
        <v>34</v>
      </c>
      <c r="K32" s="105"/>
      <c r="L32" s="134"/>
      <c r="M32" s="135"/>
      <c r="N32" s="106"/>
      <c r="O32" s="134"/>
      <c r="P32" s="136"/>
      <c r="Q32" s="135"/>
      <c r="R32" s="106"/>
      <c r="S32" s="107">
        <v>8</v>
      </c>
      <c r="T32" s="105"/>
      <c r="U32" s="134"/>
      <c r="V32" s="135"/>
      <c r="W32" s="106"/>
      <c r="X32" s="134"/>
      <c r="Y32" s="136"/>
      <c r="Z32" s="135"/>
      <c r="AA32" s="106"/>
      <c r="AB32" s="107">
        <v>16</v>
      </c>
      <c r="AF32" s="52" t="str">
        <f t="shared" ref="AF32:AF38" si="15">$B32&amp;IF(EXACT(C32,C31),"""",C32)</f>
        <v>2"</v>
      </c>
      <c r="AG32" s="52"/>
      <c r="AH32" s="52"/>
      <c r="AI32" s="52"/>
      <c r="AN32" s="52" t="str">
        <f t="shared" ref="AN32:AN38" si="16">$B32&amp;IF(EXACT(L32,L31),"""",L32)</f>
        <v>2"</v>
      </c>
      <c r="AO32" s="52"/>
      <c r="AV32" s="52" t="str">
        <f t="shared" ref="AV32:AV38" si="17">$B32&amp;IF(EXACT(U32,U31),"""",U32)</f>
        <v>2"</v>
      </c>
      <c r="AW32" s="52"/>
    </row>
    <row r="33" spans="1:55" ht="38.1" customHeight="1" x14ac:dyDescent="0.2">
      <c r="A33" s="110"/>
      <c r="B33" s="105">
        <v>3</v>
      </c>
      <c r="C33" s="134"/>
      <c r="D33" s="135"/>
      <c r="E33" s="106"/>
      <c r="F33" s="134"/>
      <c r="G33" s="136"/>
      <c r="H33" s="135"/>
      <c r="I33" s="106"/>
      <c r="J33" s="107">
        <v>26</v>
      </c>
      <c r="K33" s="105"/>
      <c r="L33" s="134"/>
      <c r="M33" s="135"/>
      <c r="N33" s="106"/>
      <c r="O33" s="134"/>
      <c r="P33" s="136"/>
      <c r="Q33" s="135"/>
      <c r="R33" s="106"/>
      <c r="S33" s="107">
        <v>8</v>
      </c>
      <c r="T33" s="105"/>
      <c r="U33" s="134"/>
      <c r="V33" s="135"/>
      <c r="W33" s="106"/>
      <c r="X33" s="134"/>
      <c r="Y33" s="136"/>
      <c r="Z33" s="135"/>
      <c r="AA33" s="106"/>
      <c r="AB33" s="107">
        <v>29</v>
      </c>
      <c r="AF33" s="52" t="str">
        <f t="shared" si="15"/>
        <v>3"</v>
      </c>
      <c r="AN33" s="52" t="str">
        <f t="shared" si="16"/>
        <v>3"</v>
      </c>
      <c r="AV33" s="52" t="str">
        <f t="shared" si="17"/>
        <v>3"</v>
      </c>
    </row>
    <row r="34" spans="1:55" ht="38.1" customHeight="1" x14ac:dyDescent="0.2">
      <c r="A34" s="109"/>
      <c r="B34" s="105">
        <v>4</v>
      </c>
      <c r="C34" s="134"/>
      <c r="D34" s="135"/>
      <c r="E34" s="106"/>
      <c r="F34" s="134"/>
      <c r="G34" s="136"/>
      <c r="H34" s="135"/>
      <c r="I34" s="106"/>
      <c r="J34" s="107">
        <v>26</v>
      </c>
      <c r="K34" s="105"/>
      <c r="L34" s="134"/>
      <c r="M34" s="135"/>
      <c r="N34" s="106"/>
      <c r="O34" s="134"/>
      <c r="P34" s="136"/>
      <c r="Q34" s="135"/>
      <c r="R34" s="106"/>
      <c r="S34" s="107">
        <v>8</v>
      </c>
      <c r="T34" s="105"/>
      <c r="U34" s="134"/>
      <c r="V34" s="135"/>
      <c r="W34" s="106"/>
      <c r="X34" s="134"/>
      <c r="Y34" s="136"/>
      <c r="Z34" s="135"/>
      <c r="AA34" s="106"/>
      <c r="AB34" s="107">
        <v>21</v>
      </c>
      <c r="AF34" s="52" t="str">
        <f t="shared" si="15"/>
        <v>4"</v>
      </c>
      <c r="AN34" s="52" t="str">
        <f t="shared" si="16"/>
        <v>4"</v>
      </c>
      <c r="AV34" s="52" t="str">
        <f t="shared" si="17"/>
        <v>4"</v>
      </c>
    </row>
    <row r="35" spans="1:55" ht="38.1" customHeight="1" x14ac:dyDescent="0.2">
      <c r="A35" s="110"/>
      <c r="B35" s="105">
        <v>5</v>
      </c>
      <c r="C35" s="134"/>
      <c r="D35" s="135"/>
      <c r="E35" s="106"/>
      <c r="F35" s="134"/>
      <c r="G35" s="136"/>
      <c r="H35" s="135"/>
      <c r="I35" s="106"/>
      <c r="J35" s="107">
        <v>39</v>
      </c>
      <c r="K35" s="105"/>
      <c r="L35" s="134"/>
      <c r="M35" s="135"/>
      <c r="N35" s="106"/>
      <c r="O35" s="134"/>
      <c r="P35" s="136"/>
      <c r="Q35" s="135"/>
      <c r="R35" s="106"/>
      <c r="S35" s="107">
        <v>29</v>
      </c>
      <c r="T35" s="105"/>
      <c r="U35" s="134"/>
      <c r="V35" s="135"/>
      <c r="W35" s="106"/>
      <c r="X35" s="134"/>
      <c r="Y35" s="136"/>
      <c r="Z35" s="135"/>
      <c r="AA35" s="106"/>
      <c r="AB35" s="107">
        <v>34</v>
      </c>
      <c r="AF35" s="52" t="str">
        <f t="shared" si="15"/>
        <v>5"</v>
      </c>
      <c r="AN35" s="52" t="str">
        <f t="shared" si="16"/>
        <v>5"</v>
      </c>
      <c r="AV35" s="52" t="str">
        <f t="shared" si="17"/>
        <v>5"</v>
      </c>
    </row>
    <row r="36" spans="1:55" ht="38.1" customHeight="1" x14ac:dyDescent="0.2">
      <c r="A36" s="109"/>
      <c r="B36" s="105">
        <v>6</v>
      </c>
      <c r="C36" s="134"/>
      <c r="D36" s="135"/>
      <c r="E36" s="106"/>
      <c r="F36" s="134"/>
      <c r="G36" s="136"/>
      <c r="H36" s="135"/>
      <c r="I36" s="106"/>
      <c r="J36" s="107">
        <v>24</v>
      </c>
      <c r="K36" s="105"/>
      <c r="L36" s="134"/>
      <c r="M36" s="135"/>
      <c r="N36" s="106"/>
      <c r="O36" s="134"/>
      <c r="P36" s="136"/>
      <c r="Q36" s="135"/>
      <c r="R36" s="106"/>
      <c r="S36" s="107">
        <v>8</v>
      </c>
      <c r="T36" s="105"/>
      <c r="U36" s="134"/>
      <c r="V36" s="135"/>
      <c r="W36" s="106"/>
      <c r="X36" s="134"/>
      <c r="Y36" s="136"/>
      <c r="Z36" s="135"/>
      <c r="AA36" s="106"/>
      <c r="AB36" s="107">
        <v>26</v>
      </c>
      <c r="AF36" s="52" t="str">
        <f t="shared" si="15"/>
        <v>6"</v>
      </c>
      <c r="AN36" s="52" t="str">
        <f t="shared" si="16"/>
        <v>6"</v>
      </c>
      <c r="AV36" s="52" t="str">
        <f t="shared" si="17"/>
        <v>6"</v>
      </c>
    </row>
    <row r="37" spans="1:55" ht="38.1" customHeight="1" x14ac:dyDescent="0.2">
      <c r="A37" s="110"/>
      <c r="B37" s="105">
        <v>7</v>
      </c>
      <c r="C37" s="134"/>
      <c r="D37" s="135"/>
      <c r="E37" s="106"/>
      <c r="F37" s="134"/>
      <c r="G37" s="136"/>
      <c r="H37" s="135"/>
      <c r="I37" s="106"/>
      <c r="J37" s="107">
        <v>29</v>
      </c>
      <c r="K37" s="105"/>
      <c r="L37" s="134"/>
      <c r="M37" s="135"/>
      <c r="N37" s="106"/>
      <c r="O37" s="134"/>
      <c r="P37" s="136"/>
      <c r="Q37" s="135"/>
      <c r="R37" s="106"/>
      <c r="S37" s="107">
        <v>8</v>
      </c>
      <c r="T37" s="105"/>
      <c r="U37" s="134"/>
      <c r="V37" s="135"/>
      <c r="W37" s="106"/>
      <c r="X37" s="134"/>
      <c r="Y37" s="136"/>
      <c r="Z37" s="135"/>
      <c r="AA37" s="106"/>
      <c r="AB37" s="107">
        <v>39</v>
      </c>
      <c r="AF37" s="52" t="str">
        <f t="shared" si="15"/>
        <v>7"</v>
      </c>
      <c r="AN37" s="52" t="str">
        <f t="shared" si="16"/>
        <v>7"</v>
      </c>
      <c r="AV37" s="52" t="str">
        <f t="shared" si="17"/>
        <v>7"</v>
      </c>
    </row>
    <row r="38" spans="1:55" ht="38.1" customHeight="1" x14ac:dyDescent="0.2">
      <c r="B38" s="105">
        <v>8</v>
      </c>
      <c r="C38" s="134"/>
      <c r="D38" s="135"/>
      <c r="E38" s="106"/>
      <c r="F38" s="134"/>
      <c r="G38" s="136"/>
      <c r="H38" s="135"/>
      <c r="I38" s="106"/>
      <c r="J38" s="107">
        <v>60</v>
      </c>
      <c r="K38" s="105"/>
      <c r="L38" s="134"/>
      <c r="M38" s="135"/>
      <c r="N38" s="106"/>
      <c r="O38" s="134"/>
      <c r="P38" s="136"/>
      <c r="Q38" s="135"/>
      <c r="R38" s="106"/>
      <c r="S38" s="107">
        <v>29</v>
      </c>
      <c r="T38" s="105"/>
      <c r="U38" s="134"/>
      <c r="V38" s="135"/>
      <c r="W38" s="106"/>
      <c r="X38" s="134"/>
      <c r="Y38" s="136"/>
      <c r="Z38" s="135"/>
      <c r="AA38" s="106"/>
      <c r="AB38" s="107">
        <v>39</v>
      </c>
      <c r="AF38" s="52" t="str">
        <f t="shared" si="15"/>
        <v>8"</v>
      </c>
      <c r="AN38" s="52" t="str">
        <f t="shared" si="16"/>
        <v>8"</v>
      </c>
      <c r="AV38" s="52" t="str">
        <f t="shared" si="17"/>
        <v>8"</v>
      </c>
    </row>
    <row r="39" spans="1:55" s="119" customFormat="1" ht="38.25" customHeight="1" thickBot="1" x14ac:dyDescent="0.25">
      <c r="A39" s="111" t="s">
        <v>54</v>
      </c>
      <c r="B39" s="112"/>
      <c r="C39" s="113"/>
      <c r="D39" s="114"/>
      <c r="E39" s="114"/>
      <c r="F39" s="114"/>
      <c r="G39" s="114"/>
      <c r="H39" s="114"/>
      <c r="I39" s="115"/>
      <c r="J39" s="116">
        <v>272</v>
      </c>
      <c r="K39" s="112"/>
      <c r="L39" s="113"/>
      <c r="M39" s="114"/>
      <c r="N39" s="114"/>
      <c r="O39" s="114"/>
      <c r="P39" s="114"/>
      <c r="Q39" s="114"/>
      <c r="R39" s="115"/>
      <c r="S39" s="116">
        <v>106</v>
      </c>
      <c r="T39" s="112"/>
      <c r="U39" s="113"/>
      <c r="V39" s="114"/>
      <c r="W39" s="114"/>
      <c r="X39" s="114"/>
      <c r="Y39" s="114"/>
      <c r="Z39" s="114"/>
      <c r="AA39" s="115"/>
      <c r="AB39" s="116">
        <v>238</v>
      </c>
      <c r="AC39" s="117"/>
      <c r="AD39" s="118"/>
      <c r="AE39" s="118"/>
      <c r="AF39" s="118"/>
      <c r="AG39" s="118"/>
      <c r="AH39" s="118"/>
      <c r="AI39" s="118"/>
      <c r="AJ39" s="118"/>
      <c r="AK39" s="118"/>
      <c r="AL39" s="118"/>
      <c r="AM39" s="118"/>
      <c r="AN39" s="118"/>
      <c r="AO39" s="118"/>
      <c r="AP39" s="118"/>
      <c r="AQ39" s="118"/>
      <c r="AR39" s="118"/>
      <c r="AS39" s="118"/>
      <c r="AT39" s="118"/>
      <c r="AU39" s="118"/>
      <c r="AV39" s="118"/>
      <c r="AW39" s="118"/>
      <c r="AX39" s="118"/>
      <c r="AY39" s="118"/>
      <c r="AZ39" s="118"/>
      <c r="BA39" s="118"/>
      <c r="BB39" s="118"/>
      <c r="BC39" s="118"/>
    </row>
    <row r="40" spans="1:55" ht="21" customHeight="1" thickBot="1" x14ac:dyDescent="0.25">
      <c r="A40" s="8" t="s">
        <v>3</v>
      </c>
      <c r="B40" s="9"/>
      <c r="C40" s="143">
        <f>DATE(YEAR(A$2),MONTH(A$2),COUNTIF(A$1:A40,"Datum:"))</f>
        <v>44441</v>
      </c>
      <c r="D40" s="144"/>
      <c r="E40" s="144"/>
      <c r="F40" s="144"/>
      <c r="G40" s="10"/>
      <c r="H40" s="145" t="s">
        <v>4</v>
      </c>
      <c r="I40" s="146"/>
      <c r="J40" s="147"/>
      <c r="K40" s="9"/>
      <c r="L40" s="11"/>
      <c r="M40" s="11"/>
      <c r="N40" s="12"/>
      <c r="O40" s="11"/>
      <c r="P40" s="11"/>
      <c r="Q40" s="145" t="s">
        <v>5</v>
      </c>
      <c r="R40" s="146"/>
      <c r="S40" s="147"/>
      <c r="T40" s="9"/>
      <c r="U40" s="148"/>
      <c r="V40" s="148"/>
      <c r="W40" s="148"/>
      <c r="X40" s="148"/>
      <c r="Y40" s="13"/>
      <c r="Z40" s="145" t="s">
        <v>6</v>
      </c>
      <c r="AA40" s="146"/>
      <c r="AB40" s="147"/>
    </row>
    <row r="41" spans="1:55" ht="26.25" customHeight="1" thickBot="1" x14ac:dyDescent="0.25">
      <c r="A41" s="14" t="s">
        <v>7</v>
      </c>
      <c r="C41" s="149">
        <v>35</v>
      </c>
      <c r="D41" s="150"/>
      <c r="E41" s="150"/>
      <c r="F41" s="150"/>
      <c r="G41" s="15" t="s">
        <v>8</v>
      </c>
      <c r="H41" s="151"/>
      <c r="I41" s="152"/>
      <c r="J41" s="153"/>
      <c r="P41" s="15" t="s">
        <v>8</v>
      </c>
      <c r="Q41" s="151"/>
      <c r="R41" s="152"/>
      <c r="S41" s="153"/>
      <c r="U41" s="154"/>
      <c r="V41" s="154"/>
      <c r="W41" s="154"/>
      <c r="X41" s="154"/>
      <c r="Y41" s="16" t="s">
        <v>8</v>
      </c>
      <c r="Z41" s="155"/>
      <c r="AA41" s="156"/>
      <c r="AB41" s="157"/>
    </row>
    <row r="42" spans="1:55" s="23" customFormat="1" ht="20.25" customHeight="1" x14ac:dyDescent="0.2">
      <c r="A42" s="14" t="s">
        <v>9</v>
      </c>
      <c r="B42" s="17"/>
      <c r="C42" s="18" t="s">
        <v>10</v>
      </c>
      <c r="D42" s="19" t="s">
        <v>11</v>
      </c>
      <c r="E42" s="19" t="s">
        <v>12</v>
      </c>
      <c r="F42" s="19" t="s">
        <v>13</v>
      </c>
      <c r="G42" s="19" t="s">
        <v>14</v>
      </c>
      <c r="H42" s="19" t="s">
        <v>15</v>
      </c>
      <c r="I42" s="19" t="s">
        <v>16</v>
      </c>
      <c r="J42" s="19" t="s">
        <v>17</v>
      </c>
      <c r="K42" s="17"/>
      <c r="L42" s="19" t="s">
        <v>18</v>
      </c>
      <c r="M42" s="19" t="s">
        <v>19</v>
      </c>
      <c r="N42" s="19" t="s">
        <v>20</v>
      </c>
      <c r="O42" s="19" t="s">
        <v>21</v>
      </c>
      <c r="P42" s="19" t="s">
        <v>22</v>
      </c>
      <c r="Q42" s="19" t="s">
        <v>23</v>
      </c>
      <c r="R42" s="19" t="s">
        <v>24</v>
      </c>
      <c r="S42" s="19" t="s">
        <v>25</v>
      </c>
      <c r="T42" s="17"/>
      <c r="U42" s="19" t="s">
        <v>26</v>
      </c>
      <c r="V42" s="19" t="s">
        <v>27</v>
      </c>
      <c r="W42" s="19" t="s">
        <v>28</v>
      </c>
      <c r="X42" s="19" t="s">
        <v>29</v>
      </c>
      <c r="Y42" s="19" t="s">
        <v>30</v>
      </c>
      <c r="Z42" s="19" t="s">
        <v>31</v>
      </c>
      <c r="AA42" s="19" t="s">
        <v>32</v>
      </c>
      <c r="AB42" s="20" t="s">
        <v>33</v>
      </c>
      <c r="AC42" s="21"/>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row>
    <row r="43" spans="1:55" s="31" customFormat="1" ht="15" customHeight="1" thickBot="1" x14ac:dyDescent="0.25">
      <c r="A43" s="24" t="s">
        <v>34</v>
      </c>
      <c r="B43" s="25"/>
      <c r="C43" s="26">
        <v>1</v>
      </c>
      <c r="D43" s="27">
        <v>2</v>
      </c>
      <c r="E43" s="27">
        <v>3</v>
      </c>
      <c r="F43" s="27">
        <v>4</v>
      </c>
      <c r="G43" s="27">
        <v>5</v>
      </c>
      <c r="H43" s="27">
        <v>6</v>
      </c>
      <c r="I43" s="27">
        <v>7</v>
      </c>
      <c r="J43" s="27">
        <v>8</v>
      </c>
      <c r="K43" s="25"/>
      <c r="L43" s="27">
        <v>1</v>
      </c>
      <c r="M43" s="27">
        <v>2</v>
      </c>
      <c r="N43" s="27">
        <v>3</v>
      </c>
      <c r="O43" s="27">
        <v>4</v>
      </c>
      <c r="P43" s="27">
        <v>5</v>
      </c>
      <c r="Q43" s="27">
        <v>6</v>
      </c>
      <c r="R43" s="27">
        <v>7</v>
      </c>
      <c r="S43" s="27">
        <v>8</v>
      </c>
      <c r="T43" s="25"/>
      <c r="U43" s="27">
        <v>1</v>
      </c>
      <c r="V43" s="27">
        <v>2</v>
      </c>
      <c r="W43" s="27">
        <v>3</v>
      </c>
      <c r="X43" s="27">
        <v>4</v>
      </c>
      <c r="Y43" s="27">
        <v>5</v>
      </c>
      <c r="Z43" s="27">
        <v>6</v>
      </c>
      <c r="AA43" s="27">
        <v>7</v>
      </c>
      <c r="AB43" s="28">
        <v>8</v>
      </c>
      <c r="AC43" s="29"/>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row>
    <row r="44" spans="1:55" s="37" customFormat="1" ht="23.1" customHeight="1" x14ac:dyDescent="0.2">
      <c r="A44" s="32"/>
      <c r="B44" s="33"/>
      <c r="C44" s="34"/>
      <c r="D44" s="34"/>
      <c r="E44" s="34"/>
      <c r="F44" s="34"/>
      <c r="G44" s="34"/>
      <c r="H44" s="34"/>
      <c r="I44" s="34"/>
      <c r="J44" s="34"/>
      <c r="K44" s="33"/>
      <c r="L44" s="34"/>
      <c r="M44" s="34"/>
      <c r="N44" s="34"/>
      <c r="O44" s="34"/>
      <c r="P44" s="34"/>
      <c r="Q44" s="34"/>
      <c r="R44" s="34"/>
      <c r="S44" s="34"/>
      <c r="T44" s="33"/>
      <c r="U44" s="34"/>
      <c r="V44" s="34"/>
      <c r="W44" s="34"/>
      <c r="X44" s="34"/>
      <c r="Y44" s="34"/>
      <c r="Z44" s="34"/>
      <c r="AA44" s="34"/>
      <c r="AB44" s="34"/>
      <c r="AC44" s="35">
        <f>SUM(MAX(U45:AB45))</f>
        <v>0</v>
      </c>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row>
    <row r="45" spans="1:55" s="23" customFormat="1" ht="23.1" customHeight="1" x14ac:dyDescent="0.2">
      <c r="A45" s="38" t="s">
        <v>35</v>
      </c>
      <c r="B45" s="39"/>
      <c r="C45" s="40"/>
      <c r="D45" s="40"/>
      <c r="E45" s="40"/>
      <c r="F45" s="40"/>
      <c r="G45" s="40"/>
      <c r="H45" s="40"/>
      <c r="I45" s="40"/>
      <c r="J45" s="41"/>
      <c r="K45" s="39"/>
      <c r="L45" s="40"/>
      <c r="M45" s="40"/>
      <c r="N45" s="40"/>
      <c r="O45" s="40"/>
      <c r="P45" s="40"/>
      <c r="Q45" s="40"/>
      <c r="R45" s="40"/>
      <c r="S45" s="41"/>
      <c r="T45" s="39"/>
      <c r="U45" s="40"/>
      <c r="V45" s="40"/>
      <c r="W45" s="40"/>
      <c r="X45" s="40"/>
      <c r="Y45" s="40"/>
      <c r="Z45" s="40"/>
      <c r="AA45" s="40"/>
      <c r="AB45" s="41"/>
      <c r="AC45" s="4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row>
    <row r="46" spans="1:55" s="23" customFormat="1" ht="20.25" customHeight="1" x14ac:dyDescent="0.2">
      <c r="A46" s="43" t="s">
        <v>36</v>
      </c>
      <c r="B46" s="39"/>
      <c r="C46" s="44"/>
      <c r="D46" s="44"/>
      <c r="E46" s="44"/>
      <c r="F46" s="44"/>
      <c r="G46" s="44"/>
      <c r="H46" s="44"/>
      <c r="I46" s="44"/>
      <c r="J46" s="45"/>
      <c r="K46" s="39"/>
      <c r="L46" s="44"/>
      <c r="M46" s="44"/>
      <c r="N46" s="44"/>
      <c r="O46" s="44"/>
      <c r="P46" s="44"/>
      <c r="Q46" s="44"/>
      <c r="R46" s="44"/>
      <c r="S46" s="45"/>
      <c r="T46" s="39"/>
      <c r="U46" s="44"/>
      <c r="V46" s="44"/>
      <c r="W46" s="44"/>
      <c r="X46" s="44"/>
      <c r="Y46" s="44"/>
      <c r="Z46" s="44"/>
      <c r="AA46" s="44"/>
      <c r="AB46" s="45"/>
      <c r="AC46" s="42">
        <f>SUM(U46:AB46)</f>
        <v>0</v>
      </c>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row>
    <row r="47" spans="1:55" s="50" customFormat="1" ht="23.1" customHeight="1" x14ac:dyDescent="0.2">
      <c r="A47" s="32"/>
      <c r="B47" s="46"/>
      <c r="C47" s="47"/>
      <c r="D47" s="47"/>
      <c r="E47" s="47"/>
      <c r="F47" s="47"/>
      <c r="G47" s="47"/>
      <c r="H47" s="47"/>
      <c r="I47" s="47"/>
      <c r="J47" s="47"/>
      <c r="K47" s="46"/>
      <c r="L47" s="47"/>
      <c r="M47" s="47"/>
      <c r="N47" s="47"/>
      <c r="O47" s="47"/>
      <c r="P47" s="47"/>
      <c r="Q47" s="47"/>
      <c r="R47" s="47"/>
      <c r="S47" s="47"/>
      <c r="T47" s="46"/>
      <c r="U47" s="47"/>
      <c r="V47" s="47"/>
      <c r="W47" s="47"/>
      <c r="X47" s="47"/>
      <c r="Y47" s="47"/>
      <c r="Z47" s="47"/>
      <c r="AA47" s="47"/>
      <c r="AB47" s="47"/>
      <c r="AC47" s="48">
        <f>SUM(MAX(U48:AB48))</f>
        <v>0</v>
      </c>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row>
    <row r="48" spans="1:55" s="53" customFormat="1" ht="22.5" customHeight="1" x14ac:dyDescent="0.2">
      <c r="A48" s="38" t="s">
        <v>35</v>
      </c>
      <c r="B48" s="39"/>
      <c r="C48" s="41"/>
      <c r="D48" s="41"/>
      <c r="E48" s="41"/>
      <c r="F48" s="41"/>
      <c r="G48" s="41"/>
      <c r="H48" s="41"/>
      <c r="I48" s="41"/>
      <c r="J48" s="41"/>
      <c r="K48" s="39"/>
      <c r="L48" s="41"/>
      <c r="M48" s="41"/>
      <c r="N48" s="41"/>
      <c r="O48" s="41"/>
      <c r="P48" s="41"/>
      <c r="Q48" s="41"/>
      <c r="R48" s="41"/>
      <c r="S48" s="41"/>
      <c r="T48" s="39"/>
      <c r="U48" s="41"/>
      <c r="V48" s="41"/>
      <c r="W48" s="41"/>
      <c r="X48" s="41"/>
      <c r="Y48" s="41"/>
      <c r="Z48" s="41"/>
      <c r="AA48" s="41"/>
      <c r="AB48" s="41"/>
      <c r="AC48" s="42"/>
      <c r="AD48" s="51"/>
      <c r="AE48" s="52"/>
      <c r="AF48" s="52"/>
      <c r="AG48" s="52"/>
      <c r="AH48" s="52"/>
      <c r="AI48" s="51"/>
      <c r="AJ48" s="51"/>
      <c r="AK48" s="51"/>
      <c r="AL48" s="51"/>
      <c r="AM48" s="52"/>
      <c r="AN48" s="52"/>
      <c r="AO48" s="52"/>
      <c r="AP48" s="51"/>
      <c r="AQ48" s="51"/>
      <c r="AR48" s="51"/>
      <c r="AS48" s="51"/>
      <c r="AT48" s="51"/>
      <c r="AU48" s="52"/>
      <c r="AV48" s="52"/>
      <c r="AW48" s="52"/>
      <c r="AX48" s="51"/>
      <c r="AY48" s="51"/>
      <c r="AZ48" s="51"/>
      <c r="BA48" s="51"/>
      <c r="BB48" s="51"/>
      <c r="BC48" s="51"/>
    </row>
    <row r="49" spans="1:55" s="23" customFormat="1" ht="20.25" customHeight="1" x14ac:dyDescent="0.2">
      <c r="A49" s="43" t="s">
        <v>36</v>
      </c>
      <c r="B49" s="39"/>
      <c r="C49" s="44"/>
      <c r="D49" s="44"/>
      <c r="E49" s="44"/>
      <c r="F49" s="44"/>
      <c r="G49" s="44"/>
      <c r="H49" s="44"/>
      <c r="I49" s="44"/>
      <c r="J49" s="45"/>
      <c r="K49" s="39"/>
      <c r="L49" s="44"/>
      <c r="M49" s="44"/>
      <c r="N49" s="44"/>
      <c r="O49" s="44"/>
      <c r="P49" s="44"/>
      <c r="Q49" s="44"/>
      <c r="R49" s="44"/>
      <c r="S49" s="45"/>
      <c r="T49" s="39"/>
      <c r="U49" s="44"/>
      <c r="V49" s="44"/>
      <c r="W49" s="44"/>
      <c r="X49" s="44"/>
      <c r="Y49" s="44"/>
      <c r="Z49" s="44"/>
      <c r="AA49" s="44"/>
      <c r="AB49" s="45"/>
      <c r="AC49" s="42">
        <f>SUM(U49:AB49)</f>
        <v>0</v>
      </c>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row>
    <row r="50" spans="1:55" s="56" customFormat="1" ht="23.1" customHeight="1" x14ac:dyDescent="0.2">
      <c r="A50" s="32"/>
      <c r="B50" s="46"/>
      <c r="C50" s="47">
        <v>0</v>
      </c>
      <c r="D50" s="47">
        <v>0</v>
      </c>
      <c r="E50" s="47">
        <v>0</v>
      </c>
      <c r="F50" s="47">
        <v>0</v>
      </c>
      <c r="G50" s="47">
        <v>0</v>
      </c>
      <c r="H50" s="47">
        <v>0</v>
      </c>
      <c r="I50" s="47">
        <v>0</v>
      </c>
      <c r="J50" s="47">
        <v>0</v>
      </c>
      <c r="K50" s="46">
        <v>0</v>
      </c>
      <c r="L50" s="47">
        <v>0</v>
      </c>
      <c r="M50" s="47">
        <v>0</v>
      </c>
      <c r="N50" s="47">
        <v>0</v>
      </c>
      <c r="O50" s="47">
        <v>0</v>
      </c>
      <c r="P50" s="47">
        <v>0</v>
      </c>
      <c r="Q50" s="47">
        <v>0</v>
      </c>
      <c r="R50" s="47">
        <v>0</v>
      </c>
      <c r="S50" s="47">
        <v>0</v>
      </c>
      <c r="T50" s="46">
        <v>0</v>
      </c>
      <c r="U50" s="47">
        <v>0</v>
      </c>
      <c r="V50" s="47">
        <v>0</v>
      </c>
      <c r="W50" s="47">
        <v>0</v>
      </c>
      <c r="X50" s="47">
        <v>0</v>
      </c>
      <c r="Y50" s="47">
        <v>0</v>
      </c>
      <c r="Z50" s="47">
        <v>0</v>
      </c>
      <c r="AA50" s="47">
        <v>0</v>
      </c>
      <c r="AB50" s="47">
        <v>0</v>
      </c>
      <c r="AC50" s="48">
        <f>SUM(MAX(U51:AB51))</f>
        <v>0</v>
      </c>
      <c r="AD50" s="54"/>
      <c r="AE50" s="55"/>
      <c r="AF50" s="55"/>
      <c r="AG50" s="55"/>
      <c r="AH50" s="55"/>
      <c r="AI50" s="54"/>
      <c r="AJ50" s="54"/>
      <c r="AK50" s="54"/>
      <c r="AL50" s="54"/>
      <c r="AM50" s="55"/>
      <c r="AN50" s="55"/>
      <c r="AO50" s="55"/>
      <c r="AP50" s="54"/>
      <c r="AQ50" s="54"/>
      <c r="AR50" s="54"/>
      <c r="AS50" s="54"/>
      <c r="AT50" s="54"/>
      <c r="AU50" s="55"/>
      <c r="AV50" s="55"/>
      <c r="AW50" s="55"/>
      <c r="AX50" s="54"/>
      <c r="AY50" s="54"/>
      <c r="AZ50" s="54"/>
      <c r="BA50" s="54"/>
      <c r="BB50" s="54"/>
      <c r="BC50" s="54"/>
    </row>
    <row r="51" spans="1:55" ht="23.1" customHeight="1" x14ac:dyDescent="0.2">
      <c r="A51" s="38" t="s">
        <v>35</v>
      </c>
      <c r="B51" s="39"/>
      <c r="C51" s="57"/>
      <c r="D51" s="57"/>
      <c r="E51" s="57"/>
      <c r="F51" s="57"/>
      <c r="G51" s="57"/>
      <c r="H51" s="57"/>
      <c r="I51" s="57"/>
      <c r="J51" s="58"/>
      <c r="K51" s="59"/>
      <c r="L51" s="57"/>
      <c r="M51" s="57"/>
      <c r="N51" s="57"/>
      <c r="O51" s="57"/>
      <c r="P51" s="58"/>
      <c r="Q51" s="58"/>
      <c r="R51" s="58"/>
      <c r="S51" s="58"/>
      <c r="T51" s="59"/>
      <c r="U51" s="58"/>
      <c r="V51" s="58"/>
      <c r="W51" s="58"/>
      <c r="X51" s="58"/>
      <c r="Y51" s="58"/>
      <c r="Z51" s="58"/>
      <c r="AA51" s="58"/>
      <c r="AB51" s="58"/>
      <c r="AC51" s="60"/>
    </row>
    <row r="52" spans="1:55" s="23" customFormat="1" ht="20.25" customHeight="1" x14ac:dyDescent="0.2">
      <c r="A52" s="43" t="s">
        <v>36</v>
      </c>
      <c r="B52" s="39"/>
      <c r="C52" s="44"/>
      <c r="D52" s="44"/>
      <c r="E52" s="44"/>
      <c r="F52" s="44"/>
      <c r="G52" s="44"/>
      <c r="H52" s="44"/>
      <c r="I52" s="44"/>
      <c r="J52" s="45"/>
      <c r="K52" s="39"/>
      <c r="L52" s="44"/>
      <c r="M52" s="44"/>
      <c r="N52" s="44"/>
      <c r="O52" s="44"/>
      <c r="P52" s="44"/>
      <c r="Q52" s="44"/>
      <c r="R52" s="44"/>
      <c r="S52" s="45"/>
      <c r="T52" s="39"/>
      <c r="U52" s="44"/>
      <c r="V52" s="44"/>
      <c r="W52" s="44"/>
      <c r="X52" s="44"/>
      <c r="Y52" s="44"/>
      <c r="Z52" s="44"/>
      <c r="AA52" s="44"/>
      <c r="AB52" s="45"/>
      <c r="AC52" s="42">
        <f>SUM(U52:AB52)</f>
        <v>0</v>
      </c>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row>
    <row r="53" spans="1:55" s="56" customFormat="1" ht="23.1" customHeight="1" x14ac:dyDescent="0.2">
      <c r="A53" s="32"/>
      <c r="B53" s="46"/>
      <c r="C53" s="47">
        <v>0</v>
      </c>
      <c r="D53" s="47">
        <v>0</v>
      </c>
      <c r="E53" s="47">
        <v>0</v>
      </c>
      <c r="F53" s="47">
        <v>0</v>
      </c>
      <c r="G53" s="47">
        <v>0</v>
      </c>
      <c r="H53" s="47">
        <v>0</v>
      </c>
      <c r="I53" s="47">
        <v>0</v>
      </c>
      <c r="J53" s="47">
        <v>0</v>
      </c>
      <c r="K53" s="46">
        <v>0</v>
      </c>
      <c r="L53" s="47">
        <v>0</v>
      </c>
      <c r="M53" s="47">
        <v>0</v>
      </c>
      <c r="N53" s="47">
        <v>0</v>
      </c>
      <c r="O53" s="47">
        <v>0</v>
      </c>
      <c r="P53" s="47">
        <v>0</v>
      </c>
      <c r="Q53" s="47">
        <v>0</v>
      </c>
      <c r="R53" s="47">
        <v>0</v>
      </c>
      <c r="S53" s="47">
        <v>0</v>
      </c>
      <c r="T53" s="46">
        <v>0</v>
      </c>
      <c r="U53" s="47">
        <v>0</v>
      </c>
      <c r="V53" s="47">
        <v>0</v>
      </c>
      <c r="W53" s="47">
        <v>0</v>
      </c>
      <c r="X53" s="47">
        <v>0</v>
      </c>
      <c r="Y53" s="47">
        <v>0</v>
      </c>
      <c r="Z53" s="47">
        <v>0</v>
      </c>
      <c r="AA53" s="47">
        <v>0</v>
      </c>
      <c r="AB53" s="47">
        <v>0</v>
      </c>
      <c r="AC53" s="48">
        <f>SUM(MAX(U54:AB54))</f>
        <v>0</v>
      </c>
      <c r="AD53" s="54"/>
      <c r="AE53" s="55"/>
      <c r="AF53" s="55"/>
      <c r="AG53" s="55"/>
      <c r="AH53" s="55"/>
      <c r="AI53" s="54"/>
      <c r="AJ53" s="54"/>
      <c r="AK53" s="54"/>
      <c r="AL53" s="54"/>
      <c r="AM53" s="55"/>
      <c r="AN53" s="55"/>
      <c r="AO53" s="55"/>
      <c r="AP53" s="54"/>
      <c r="AQ53" s="54"/>
      <c r="AR53" s="54"/>
      <c r="AS53" s="54"/>
      <c r="AT53" s="54"/>
      <c r="AU53" s="55"/>
      <c r="AV53" s="55"/>
      <c r="AW53" s="55"/>
      <c r="AX53" s="54"/>
      <c r="AY53" s="54"/>
      <c r="AZ53" s="54"/>
      <c r="BA53" s="54"/>
      <c r="BB53" s="54"/>
      <c r="BC53" s="54"/>
    </row>
    <row r="54" spans="1:55" ht="23.1" customHeight="1" x14ac:dyDescent="0.2">
      <c r="A54" s="38" t="s">
        <v>35</v>
      </c>
      <c r="B54" s="39"/>
      <c r="C54" s="58"/>
      <c r="D54" s="58"/>
      <c r="E54" s="58"/>
      <c r="F54" s="58"/>
      <c r="G54" s="58"/>
      <c r="H54" s="58"/>
      <c r="I54" s="58"/>
      <c r="J54" s="58"/>
      <c r="K54" s="39"/>
      <c r="L54" s="58"/>
      <c r="M54" s="58"/>
      <c r="N54" s="58"/>
      <c r="O54" s="58"/>
      <c r="P54" s="58"/>
      <c r="Q54" s="58"/>
      <c r="R54" s="58"/>
      <c r="S54" s="58"/>
      <c r="T54" s="39"/>
      <c r="U54" s="58"/>
      <c r="V54" s="58"/>
      <c r="W54" s="58"/>
      <c r="X54" s="58"/>
      <c r="Y54" s="58"/>
      <c r="Z54" s="58"/>
      <c r="AA54" s="58"/>
      <c r="AB54" s="58"/>
      <c r="AC54" s="42"/>
    </row>
    <row r="55" spans="1:55" s="23" customFormat="1" ht="20.25" customHeight="1" x14ac:dyDescent="0.2">
      <c r="A55" s="43" t="s">
        <v>36</v>
      </c>
      <c r="B55" s="39"/>
      <c r="C55" s="44"/>
      <c r="D55" s="44"/>
      <c r="E55" s="44"/>
      <c r="F55" s="44"/>
      <c r="G55" s="44"/>
      <c r="H55" s="44"/>
      <c r="I55" s="44"/>
      <c r="J55" s="45"/>
      <c r="K55" s="39"/>
      <c r="L55" s="44"/>
      <c r="M55" s="44"/>
      <c r="N55" s="44"/>
      <c r="O55" s="44"/>
      <c r="P55" s="44"/>
      <c r="Q55" s="44"/>
      <c r="R55" s="44"/>
      <c r="S55" s="45"/>
      <c r="T55" s="39"/>
      <c r="U55" s="44"/>
      <c r="V55" s="44"/>
      <c r="W55" s="44"/>
      <c r="X55" s="44"/>
      <c r="Y55" s="44"/>
      <c r="Z55" s="44"/>
      <c r="AA55" s="44"/>
      <c r="AB55" s="45"/>
      <c r="AC55" s="42">
        <f>SUM(U55:AB55)</f>
        <v>0</v>
      </c>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row>
    <row r="56" spans="1:55" s="56" customFormat="1" ht="23.1" hidden="1" customHeight="1" x14ac:dyDescent="0.2">
      <c r="A56" s="61"/>
      <c r="B56" s="39"/>
      <c r="C56" s="47">
        <v>0</v>
      </c>
      <c r="D56" s="47">
        <v>0</v>
      </c>
      <c r="E56" s="47">
        <v>0</v>
      </c>
      <c r="F56" s="47">
        <v>0</v>
      </c>
      <c r="G56" s="47">
        <v>0</v>
      </c>
      <c r="H56" s="47">
        <v>0</v>
      </c>
      <c r="I56" s="47">
        <v>0</v>
      </c>
      <c r="J56" s="47">
        <v>0</v>
      </c>
      <c r="K56" s="39"/>
      <c r="L56" s="47">
        <v>0</v>
      </c>
      <c r="M56" s="47">
        <v>0</v>
      </c>
      <c r="N56" s="47">
        <v>0</v>
      </c>
      <c r="O56" s="47">
        <v>0</v>
      </c>
      <c r="P56" s="47">
        <v>0</v>
      </c>
      <c r="Q56" s="47">
        <v>0</v>
      </c>
      <c r="R56" s="47">
        <v>0</v>
      </c>
      <c r="S56" s="47">
        <v>0</v>
      </c>
      <c r="T56" s="39"/>
      <c r="U56" s="47">
        <v>0</v>
      </c>
      <c r="V56" s="47">
        <v>0</v>
      </c>
      <c r="W56" s="47">
        <v>0</v>
      </c>
      <c r="X56" s="47">
        <v>0</v>
      </c>
      <c r="Y56" s="47">
        <v>0</v>
      </c>
      <c r="Z56" s="47">
        <v>0</v>
      </c>
      <c r="AA56" s="47">
        <v>0</v>
      </c>
      <c r="AB56" s="47">
        <v>0</v>
      </c>
      <c r="AC56" s="42">
        <f>SUM(MAX(U57:AB57))</f>
        <v>0</v>
      </c>
      <c r="AD56" s="54"/>
      <c r="AE56" s="55"/>
      <c r="AF56" s="55"/>
      <c r="AG56" s="55"/>
      <c r="AH56" s="55"/>
      <c r="AI56" s="54"/>
      <c r="AJ56" s="54"/>
      <c r="AK56" s="54"/>
      <c r="AL56" s="54"/>
      <c r="AM56" s="55"/>
      <c r="AN56" s="55"/>
      <c r="AO56" s="55"/>
      <c r="AP56" s="54"/>
      <c r="AQ56" s="54"/>
      <c r="AR56" s="54"/>
      <c r="AS56" s="54"/>
      <c r="AT56" s="54"/>
      <c r="AU56" s="55"/>
      <c r="AV56" s="55"/>
      <c r="AW56" s="55"/>
      <c r="AX56" s="54"/>
      <c r="AY56" s="54"/>
      <c r="AZ56" s="54"/>
      <c r="BA56" s="54"/>
      <c r="BB56" s="54"/>
      <c r="BC56" s="54"/>
    </row>
    <row r="57" spans="1:55" ht="23.1" hidden="1" customHeight="1" x14ac:dyDescent="0.2">
      <c r="A57" s="38" t="s">
        <v>35</v>
      </c>
      <c r="B57" s="39"/>
      <c r="C57" s="41"/>
      <c r="D57" s="41"/>
      <c r="E57" s="41"/>
      <c r="F57" s="41"/>
      <c r="G57" s="41"/>
      <c r="H57" s="41"/>
      <c r="I57" s="41"/>
      <c r="J57" s="41"/>
      <c r="K57" s="39"/>
      <c r="L57" s="41"/>
      <c r="M57" s="41"/>
      <c r="N57" s="41"/>
      <c r="O57" s="41"/>
      <c r="P57" s="41"/>
      <c r="Q57" s="41"/>
      <c r="R57" s="41"/>
      <c r="S57" s="41"/>
      <c r="T57" s="39"/>
      <c r="U57" s="41"/>
      <c r="V57" s="41"/>
      <c r="W57" s="41"/>
      <c r="X57" s="41"/>
      <c r="Y57" s="41"/>
      <c r="Z57" s="41"/>
      <c r="AA57" s="41"/>
      <c r="AB57" s="41"/>
      <c r="AC57" s="42"/>
    </row>
    <row r="58" spans="1:55" s="23" customFormat="1" ht="20.25" hidden="1" customHeight="1" x14ac:dyDescent="0.2">
      <c r="A58" s="62" t="s">
        <v>36</v>
      </c>
      <c r="B58" s="39"/>
      <c r="C58" s="63"/>
      <c r="D58" s="63"/>
      <c r="E58" s="63"/>
      <c r="F58" s="63"/>
      <c r="G58" s="63"/>
      <c r="H58" s="63"/>
      <c r="I58" s="63"/>
      <c r="J58" s="64"/>
      <c r="K58" s="39"/>
      <c r="L58" s="44"/>
      <c r="M58" s="44"/>
      <c r="N58" s="44"/>
      <c r="O58" s="44"/>
      <c r="P58" s="44"/>
      <c r="Q58" s="44"/>
      <c r="R58" s="44"/>
      <c r="S58" s="45"/>
      <c r="T58" s="39"/>
      <c r="U58" s="44"/>
      <c r="V58" s="44"/>
      <c r="W58" s="44"/>
      <c r="X58" s="44"/>
      <c r="Y58" s="44"/>
      <c r="Z58" s="44"/>
      <c r="AA58" s="44"/>
      <c r="AB58" s="45"/>
      <c r="AC58" s="42">
        <f>SUM(U58:AB58)</f>
        <v>0</v>
      </c>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row>
    <row r="59" spans="1:55" s="53" customFormat="1" ht="26.25" customHeight="1" x14ac:dyDescent="0.2">
      <c r="A59" s="65" t="s">
        <v>37</v>
      </c>
      <c r="B59" s="39"/>
      <c r="C59" s="66">
        <v>-24</v>
      </c>
      <c r="D59" s="66">
        <v>-39</v>
      </c>
      <c r="E59" s="66">
        <v>-39</v>
      </c>
      <c r="F59" s="66">
        <v>-8</v>
      </c>
      <c r="G59" s="66">
        <v>-8</v>
      </c>
      <c r="H59" s="66">
        <v>-29</v>
      </c>
      <c r="I59" s="66">
        <v>-8</v>
      </c>
      <c r="J59" s="66">
        <v>-29</v>
      </c>
      <c r="K59" s="67"/>
      <c r="L59" s="66">
        <v>-8</v>
      </c>
      <c r="M59" s="66">
        <v>-8</v>
      </c>
      <c r="N59" s="66">
        <v>-8</v>
      </c>
      <c r="O59" s="66">
        <v>-8</v>
      </c>
      <c r="P59" s="66">
        <v>-29</v>
      </c>
      <c r="Q59" s="66">
        <v>-8</v>
      </c>
      <c r="R59" s="66">
        <v>-8</v>
      </c>
      <c r="S59" s="66">
        <v>-29</v>
      </c>
      <c r="T59" s="67"/>
      <c r="U59" s="66">
        <v>-39</v>
      </c>
      <c r="V59" s="66">
        <v>-24</v>
      </c>
      <c r="W59" s="66">
        <v>-29</v>
      </c>
      <c r="X59" s="66">
        <v>-18</v>
      </c>
      <c r="Y59" s="66">
        <v>-29</v>
      </c>
      <c r="Z59" s="66">
        <v>-13</v>
      </c>
      <c r="AA59" s="66">
        <v>-8</v>
      </c>
      <c r="AB59" s="66">
        <v>-60</v>
      </c>
      <c r="AC59" s="68"/>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row>
    <row r="60" spans="1:55" s="53" customFormat="1" ht="31.5" customHeight="1" x14ac:dyDescent="0.2">
      <c r="A60" s="69" t="s">
        <v>38</v>
      </c>
      <c r="B60" s="39"/>
      <c r="C60" s="70"/>
      <c r="D60" s="70"/>
      <c r="E60" s="70"/>
      <c r="F60" s="70"/>
      <c r="G60" s="140" t="s">
        <v>39</v>
      </c>
      <c r="H60" s="141"/>
      <c r="I60" s="71"/>
      <c r="J60" s="72"/>
      <c r="K60" s="39"/>
      <c r="L60" s="70"/>
      <c r="M60" s="70"/>
      <c r="N60" s="70"/>
      <c r="O60" s="70"/>
      <c r="P60" s="140" t="s">
        <v>39</v>
      </c>
      <c r="Q60" s="141"/>
      <c r="R60" s="71"/>
      <c r="S60" s="72"/>
      <c r="T60" s="67"/>
      <c r="U60" s="70"/>
      <c r="V60" s="70"/>
      <c r="W60" s="70"/>
      <c r="X60" s="70"/>
      <c r="Y60" s="140" t="s">
        <v>39</v>
      </c>
      <c r="Z60" s="141"/>
      <c r="AA60" s="71"/>
      <c r="AB60" s="72"/>
      <c r="AC60" s="73"/>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row>
    <row r="61" spans="1:55" s="53" customFormat="1" ht="31.5" customHeight="1" x14ac:dyDescent="0.2">
      <c r="A61" s="69" t="s">
        <v>40</v>
      </c>
      <c r="B61" s="74"/>
      <c r="C61" s="75"/>
      <c r="D61" s="75"/>
      <c r="E61" s="76"/>
      <c r="F61" s="75"/>
      <c r="G61" s="75"/>
      <c r="H61" s="77"/>
      <c r="I61" s="78"/>
      <c r="J61" s="79"/>
      <c r="K61" s="74"/>
      <c r="L61" s="51"/>
      <c r="M61" s="51"/>
      <c r="N61" s="80"/>
      <c r="O61" s="51"/>
      <c r="P61" s="51"/>
      <c r="Q61" s="81"/>
      <c r="R61" s="82"/>
      <c r="S61" s="79"/>
      <c r="T61" s="74"/>
      <c r="U61" s="51"/>
      <c r="V61" s="51"/>
      <c r="W61" s="80"/>
      <c r="X61" s="51"/>
      <c r="Y61" s="51"/>
      <c r="Z61" s="81"/>
      <c r="AA61" s="82"/>
      <c r="AB61" s="79"/>
      <c r="AC61" s="73"/>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row>
    <row r="62" spans="1:55" s="53" customFormat="1" ht="31.5" customHeight="1" thickBot="1" x14ac:dyDescent="0.25">
      <c r="A62" s="69" t="s">
        <v>41</v>
      </c>
      <c r="B62" s="74"/>
      <c r="C62" s="142" t="s">
        <v>42</v>
      </c>
      <c r="D62" s="142"/>
      <c r="E62" s="83">
        <v>296</v>
      </c>
      <c r="F62" s="51"/>
      <c r="G62" s="51"/>
      <c r="H62" s="81" t="s">
        <v>43</v>
      </c>
      <c r="I62" s="84">
        <v>91</v>
      </c>
      <c r="J62" s="85"/>
      <c r="K62" s="74"/>
      <c r="L62" s="142" t="s">
        <v>42</v>
      </c>
      <c r="M62" s="142"/>
      <c r="N62" s="83">
        <v>374</v>
      </c>
      <c r="O62" s="51"/>
      <c r="P62" s="51"/>
      <c r="Q62" s="81" t="s">
        <v>43</v>
      </c>
      <c r="R62" s="84">
        <v>66</v>
      </c>
      <c r="S62" s="85"/>
      <c r="T62" s="74"/>
      <c r="U62" s="142" t="s">
        <v>42</v>
      </c>
      <c r="V62" s="142"/>
      <c r="W62" s="83">
        <v>260</v>
      </c>
      <c r="X62" s="51"/>
      <c r="Y62" s="51"/>
      <c r="Z62" s="81" t="s">
        <v>43</v>
      </c>
      <c r="AA62" s="84">
        <v>220</v>
      </c>
      <c r="AB62" s="85"/>
      <c r="AC62" s="73"/>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row>
    <row r="63" spans="1:55" s="53" customFormat="1" ht="26.25" hidden="1" customHeight="1" x14ac:dyDescent="0.2">
      <c r="A63" s="86" t="s">
        <v>44</v>
      </c>
      <c r="B63" s="39"/>
      <c r="C63" s="87">
        <v>0.6</v>
      </c>
      <c r="D63" s="87">
        <v>0.35</v>
      </c>
      <c r="E63" s="87">
        <v>0.35</v>
      </c>
      <c r="F63" s="87">
        <v>0.8666666666666667</v>
      </c>
      <c r="G63" s="87">
        <v>0.8666666666666667</v>
      </c>
      <c r="H63" s="87">
        <v>0.51666666666666672</v>
      </c>
      <c r="I63" s="87">
        <v>0.8666666666666667</v>
      </c>
      <c r="J63" s="88"/>
      <c r="K63" s="89"/>
      <c r="L63" s="87">
        <v>0.8666666666666667</v>
      </c>
      <c r="M63" s="87">
        <v>0.8666666666666667</v>
      </c>
      <c r="N63" s="87">
        <v>0.8666666666666667</v>
      </c>
      <c r="O63" s="87">
        <v>0.8666666666666667</v>
      </c>
      <c r="P63" s="87">
        <v>0.51666666666666672</v>
      </c>
      <c r="Q63" s="87">
        <v>0.8666666666666667</v>
      </c>
      <c r="R63" s="87">
        <v>0.8666666666666667</v>
      </c>
      <c r="S63" s="88"/>
      <c r="T63" s="89"/>
      <c r="U63" s="87">
        <v>0.35</v>
      </c>
      <c r="V63" s="87">
        <v>0.6</v>
      </c>
      <c r="W63" s="87">
        <v>0.51666666666666672</v>
      </c>
      <c r="X63" s="87">
        <v>0.7</v>
      </c>
      <c r="Y63" s="87">
        <v>0.51666666666666672</v>
      </c>
      <c r="Z63" s="87">
        <v>0.78333333333333333</v>
      </c>
      <c r="AA63" s="87">
        <v>0.8666666666666667</v>
      </c>
      <c r="AB63" s="88"/>
      <c r="AC63" s="73"/>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row>
    <row r="64" spans="1:55" s="53" customFormat="1" ht="32.1" customHeight="1" thickBot="1" x14ac:dyDescent="0.25">
      <c r="A64" s="90" t="s">
        <v>45</v>
      </c>
      <c r="B64" s="91"/>
      <c r="C64" s="92" t="s">
        <v>46</v>
      </c>
      <c r="D64" s="93">
        <v>389</v>
      </c>
      <c r="E64" s="92" t="s">
        <v>47</v>
      </c>
      <c r="F64" s="93">
        <v>296</v>
      </c>
      <c r="G64" s="94"/>
      <c r="H64" s="95" t="s">
        <v>48</v>
      </c>
      <c r="I64" s="96">
        <v>93</v>
      </c>
      <c r="J64" s="97"/>
      <c r="K64" s="91"/>
      <c r="L64" s="92" t="s">
        <v>46</v>
      </c>
      <c r="M64" s="93">
        <v>414</v>
      </c>
      <c r="N64" s="92" t="s">
        <v>47</v>
      </c>
      <c r="O64" s="93">
        <v>374</v>
      </c>
      <c r="P64" s="94"/>
      <c r="Q64" s="95" t="s">
        <v>48</v>
      </c>
      <c r="R64" s="96">
        <v>40</v>
      </c>
      <c r="S64" s="97"/>
      <c r="T64" s="91"/>
      <c r="U64" s="92" t="s">
        <v>46</v>
      </c>
      <c r="V64" s="93">
        <v>260</v>
      </c>
      <c r="W64" s="92" t="s">
        <v>47</v>
      </c>
      <c r="X64" s="93">
        <v>260</v>
      </c>
      <c r="Y64" s="94"/>
      <c r="Z64" s="95" t="s">
        <v>48</v>
      </c>
      <c r="AA64" s="96">
        <v>0</v>
      </c>
      <c r="AB64" s="97"/>
      <c r="AC64" s="73"/>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row>
    <row r="65" spans="1:55" s="103" customFormat="1" ht="34.5" customHeight="1" x14ac:dyDescent="0.2">
      <c r="A65" s="98" t="s">
        <v>49</v>
      </c>
      <c r="B65" s="99"/>
      <c r="C65" s="137" t="s">
        <v>50</v>
      </c>
      <c r="D65" s="138"/>
      <c r="E65" s="100" t="s">
        <v>51</v>
      </c>
      <c r="F65" s="137" t="s">
        <v>52</v>
      </c>
      <c r="G65" s="139"/>
      <c r="H65" s="138"/>
      <c r="I65" s="100" t="s">
        <v>51</v>
      </c>
      <c r="J65" s="100" t="s">
        <v>53</v>
      </c>
      <c r="K65" s="99"/>
      <c r="L65" s="137" t="s">
        <v>50</v>
      </c>
      <c r="M65" s="138"/>
      <c r="N65" s="100" t="s">
        <v>51</v>
      </c>
      <c r="O65" s="137" t="s">
        <v>52</v>
      </c>
      <c r="P65" s="139"/>
      <c r="Q65" s="138"/>
      <c r="R65" s="100" t="s">
        <v>51</v>
      </c>
      <c r="S65" s="100" t="s">
        <v>53</v>
      </c>
      <c r="T65" s="99"/>
      <c r="U65" s="137" t="s">
        <v>50</v>
      </c>
      <c r="V65" s="138"/>
      <c r="W65" s="100" t="s">
        <v>51</v>
      </c>
      <c r="X65" s="137" t="s">
        <v>52</v>
      </c>
      <c r="Y65" s="139"/>
      <c r="Z65" s="138"/>
      <c r="AA65" s="100" t="s">
        <v>51</v>
      </c>
      <c r="AB65" s="100" t="s">
        <v>53</v>
      </c>
      <c r="AC65" s="101"/>
      <c r="AD65" s="102"/>
      <c r="AE65" s="102"/>
      <c r="AF65" s="102"/>
      <c r="AG65" s="102"/>
      <c r="AH65" s="102"/>
      <c r="AI65" s="102"/>
      <c r="AJ65" s="102"/>
      <c r="AK65" s="102"/>
      <c r="AL65" s="102"/>
      <c r="AM65" s="102"/>
      <c r="AN65" s="102"/>
      <c r="AO65" s="102"/>
      <c r="AP65" s="102"/>
      <c r="AQ65" s="102"/>
      <c r="AR65" s="102"/>
      <c r="AS65" s="102"/>
      <c r="AT65" s="102"/>
      <c r="AU65" s="102"/>
      <c r="AV65" s="102"/>
      <c r="AW65" s="102"/>
      <c r="AX65" s="102"/>
      <c r="AY65" s="102"/>
      <c r="AZ65" s="102"/>
      <c r="BA65" s="102"/>
      <c r="BB65" s="102"/>
      <c r="BC65" s="102"/>
    </row>
    <row r="66" spans="1:55" ht="38.1" customHeight="1" x14ac:dyDescent="0.2">
      <c r="A66" s="104"/>
      <c r="B66" s="105">
        <v>1</v>
      </c>
      <c r="C66" s="134"/>
      <c r="D66" s="135"/>
      <c r="E66" s="106"/>
      <c r="F66" s="134"/>
      <c r="G66" s="136"/>
      <c r="H66" s="135"/>
      <c r="I66" s="106"/>
      <c r="J66" s="107">
        <v>24</v>
      </c>
      <c r="K66" s="105"/>
      <c r="L66" s="134"/>
      <c r="M66" s="135"/>
      <c r="N66" s="106"/>
      <c r="O66" s="134"/>
      <c r="P66" s="136"/>
      <c r="Q66" s="135"/>
      <c r="R66" s="106"/>
      <c r="S66" s="107">
        <v>8</v>
      </c>
      <c r="T66" s="105"/>
      <c r="U66" s="134"/>
      <c r="V66" s="135"/>
      <c r="W66" s="106"/>
      <c r="X66" s="134"/>
      <c r="Y66" s="136"/>
      <c r="Z66" s="135"/>
      <c r="AA66" s="106"/>
      <c r="AB66" s="107">
        <v>39</v>
      </c>
      <c r="AE66" s="108" t="s">
        <v>0</v>
      </c>
      <c r="AF66" s="52" t="str">
        <f>$B66&amp;C66</f>
        <v>1</v>
      </c>
      <c r="AG66" s="52" t="str">
        <f>AF66&amp;AF67&amp;AF68&amp;AF69&amp;AF70&amp;AF71&amp;AF72&amp;AF73</f>
        <v>12"3"4"5"6"7"8"</v>
      </c>
      <c r="AH66" s="52"/>
      <c r="AI66" s="52"/>
      <c r="AM66" s="108" t="s">
        <v>1</v>
      </c>
      <c r="AN66" s="52" t="str">
        <f>$B66&amp;L66</f>
        <v>1</v>
      </c>
      <c r="AO66" s="52" t="str">
        <f>AN66&amp;AN67&amp;AN68&amp;AN69&amp;AN70&amp;AN71&amp;AN72&amp;AN73</f>
        <v>12"3"4"5"6"7"8"</v>
      </c>
      <c r="AU66" s="108" t="s">
        <v>2</v>
      </c>
      <c r="AV66" s="52" t="str">
        <f>$B66&amp;U66</f>
        <v>1</v>
      </c>
      <c r="AW66" s="52" t="str">
        <f>AV66&amp;AV67&amp;AV68&amp;AV69&amp;AV70&amp;AV71&amp;AV72&amp;AV73</f>
        <v>12"3"4"5"6"7"8"</v>
      </c>
    </row>
    <row r="67" spans="1:55" ht="38.1" customHeight="1" x14ac:dyDescent="0.2">
      <c r="A67" s="109"/>
      <c r="B67" s="105">
        <v>2</v>
      </c>
      <c r="C67" s="134"/>
      <c r="D67" s="135"/>
      <c r="E67" s="106"/>
      <c r="F67" s="134"/>
      <c r="G67" s="136"/>
      <c r="H67" s="135"/>
      <c r="I67" s="106"/>
      <c r="J67" s="107">
        <v>39</v>
      </c>
      <c r="K67" s="105"/>
      <c r="L67" s="134"/>
      <c r="M67" s="135"/>
      <c r="N67" s="106"/>
      <c r="O67" s="134"/>
      <c r="P67" s="136"/>
      <c r="Q67" s="135"/>
      <c r="R67" s="106"/>
      <c r="S67" s="107">
        <v>8</v>
      </c>
      <c r="T67" s="105"/>
      <c r="U67" s="134"/>
      <c r="V67" s="135"/>
      <c r="W67" s="106"/>
      <c r="X67" s="134"/>
      <c r="Y67" s="136"/>
      <c r="Z67" s="135"/>
      <c r="AA67" s="106"/>
      <c r="AB67" s="107">
        <v>24</v>
      </c>
      <c r="AF67" s="52" t="str">
        <f t="shared" ref="AF67:AF73" si="18">$B67&amp;IF(EXACT(C67,C66),"""",C67)</f>
        <v>2"</v>
      </c>
      <c r="AG67" s="52"/>
      <c r="AH67" s="52"/>
      <c r="AI67" s="52"/>
      <c r="AN67" s="52" t="str">
        <f t="shared" ref="AN67:AN73" si="19">$B67&amp;IF(EXACT(L67,L66),"""",L67)</f>
        <v>2"</v>
      </c>
      <c r="AO67" s="52"/>
      <c r="AV67" s="52" t="str">
        <f t="shared" ref="AV67:AV73" si="20">$B67&amp;IF(EXACT(U67,U66),"""",U67)</f>
        <v>2"</v>
      </c>
      <c r="AW67" s="52"/>
    </row>
    <row r="68" spans="1:55" ht="38.1" customHeight="1" x14ac:dyDescent="0.2">
      <c r="A68" s="110"/>
      <c r="B68" s="105">
        <v>3</v>
      </c>
      <c r="C68" s="134"/>
      <c r="D68" s="135"/>
      <c r="E68" s="106"/>
      <c r="F68" s="134"/>
      <c r="G68" s="136"/>
      <c r="H68" s="135"/>
      <c r="I68" s="106"/>
      <c r="J68" s="107">
        <v>39</v>
      </c>
      <c r="K68" s="105"/>
      <c r="L68" s="134"/>
      <c r="M68" s="135"/>
      <c r="N68" s="106"/>
      <c r="O68" s="134"/>
      <c r="P68" s="136"/>
      <c r="Q68" s="135"/>
      <c r="R68" s="106"/>
      <c r="S68" s="107">
        <v>8</v>
      </c>
      <c r="T68" s="105"/>
      <c r="U68" s="134"/>
      <c r="V68" s="135"/>
      <c r="W68" s="106"/>
      <c r="X68" s="134"/>
      <c r="Y68" s="136"/>
      <c r="Z68" s="135"/>
      <c r="AA68" s="106"/>
      <c r="AB68" s="107">
        <v>29</v>
      </c>
      <c r="AF68" s="52" t="str">
        <f t="shared" si="18"/>
        <v>3"</v>
      </c>
      <c r="AN68" s="52" t="str">
        <f t="shared" si="19"/>
        <v>3"</v>
      </c>
      <c r="AV68" s="52" t="str">
        <f t="shared" si="20"/>
        <v>3"</v>
      </c>
    </row>
    <row r="69" spans="1:55" ht="38.1" customHeight="1" x14ac:dyDescent="0.2">
      <c r="A69" s="109"/>
      <c r="B69" s="105">
        <v>4</v>
      </c>
      <c r="C69" s="134"/>
      <c r="D69" s="135"/>
      <c r="E69" s="106"/>
      <c r="F69" s="134"/>
      <c r="G69" s="136"/>
      <c r="H69" s="135"/>
      <c r="I69" s="106"/>
      <c r="J69" s="107">
        <v>8</v>
      </c>
      <c r="K69" s="105"/>
      <c r="L69" s="134"/>
      <c r="M69" s="135"/>
      <c r="N69" s="106"/>
      <c r="O69" s="134"/>
      <c r="P69" s="136"/>
      <c r="Q69" s="135"/>
      <c r="R69" s="106"/>
      <c r="S69" s="107">
        <v>8</v>
      </c>
      <c r="T69" s="105"/>
      <c r="U69" s="134"/>
      <c r="V69" s="135"/>
      <c r="W69" s="106"/>
      <c r="X69" s="134"/>
      <c r="Y69" s="136"/>
      <c r="Z69" s="135"/>
      <c r="AA69" s="106"/>
      <c r="AB69" s="107">
        <v>18</v>
      </c>
      <c r="AF69" s="52" t="str">
        <f t="shared" si="18"/>
        <v>4"</v>
      </c>
      <c r="AN69" s="52" t="str">
        <f t="shared" si="19"/>
        <v>4"</v>
      </c>
      <c r="AV69" s="52" t="str">
        <f t="shared" si="20"/>
        <v>4"</v>
      </c>
    </row>
    <row r="70" spans="1:55" ht="38.1" customHeight="1" x14ac:dyDescent="0.2">
      <c r="A70" s="110"/>
      <c r="B70" s="105">
        <v>5</v>
      </c>
      <c r="C70" s="134"/>
      <c r="D70" s="135"/>
      <c r="E70" s="106"/>
      <c r="F70" s="134"/>
      <c r="G70" s="136"/>
      <c r="H70" s="135"/>
      <c r="I70" s="106"/>
      <c r="J70" s="107">
        <v>8</v>
      </c>
      <c r="K70" s="105"/>
      <c r="L70" s="134"/>
      <c r="M70" s="135"/>
      <c r="N70" s="106"/>
      <c r="O70" s="134"/>
      <c r="P70" s="136"/>
      <c r="Q70" s="135"/>
      <c r="R70" s="106"/>
      <c r="S70" s="107">
        <v>29</v>
      </c>
      <c r="T70" s="105"/>
      <c r="U70" s="134"/>
      <c r="V70" s="135"/>
      <c r="W70" s="106"/>
      <c r="X70" s="134"/>
      <c r="Y70" s="136"/>
      <c r="Z70" s="135"/>
      <c r="AA70" s="106"/>
      <c r="AB70" s="107">
        <v>29</v>
      </c>
      <c r="AF70" s="52" t="str">
        <f t="shared" si="18"/>
        <v>5"</v>
      </c>
      <c r="AN70" s="52" t="str">
        <f t="shared" si="19"/>
        <v>5"</v>
      </c>
      <c r="AV70" s="52" t="str">
        <f t="shared" si="20"/>
        <v>5"</v>
      </c>
    </row>
    <row r="71" spans="1:55" ht="38.1" customHeight="1" x14ac:dyDescent="0.2">
      <c r="A71" s="109"/>
      <c r="B71" s="105">
        <v>6</v>
      </c>
      <c r="C71" s="134"/>
      <c r="D71" s="135"/>
      <c r="E71" s="106"/>
      <c r="F71" s="134"/>
      <c r="G71" s="136"/>
      <c r="H71" s="135"/>
      <c r="I71" s="106"/>
      <c r="J71" s="107">
        <v>29</v>
      </c>
      <c r="K71" s="105"/>
      <c r="L71" s="134"/>
      <c r="M71" s="135"/>
      <c r="N71" s="106"/>
      <c r="O71" s="134"/>
      <c r="P71" s="136"/>
      <c r="Q71" s="135"/>
      <c r="R71" s="106"/>
      <c r="S71" s="107">
        <v>8</v>
      </c>
      <c r="T71" s="105"/>
      <c r="U71" s="134"/>
      <c r="V71" s="135"/>
      <c r="W71" s="106"/>
      <c r="X71" s="134"/>
      <c r="Y71" s="136"/>
      <c r="Z71" s="135"/>
      <c r="AA71" s="106"/>
      <c r="AB71" s="107">
        <v>13</v>
      </c>
      <c r="AF71" s="52" t="str">
        <f t="shared" si="18"/>
        <v>6"</v>
      </c>
      <c r="AN71" s="52" t="str">
        <f t="shared" si="19"/>
        <v>6"</v>
      </c>
      <c r="AV71" s="52" t="str">
        <f t="shared" si="20"/>
        <v>6"</v>
      </c>
    </row>
    <row r="72" spans="1:55" ht="38.1" customHeight="1" x14ac:dyDescent="0.2">
      <c r="A72" s="110"/>
      <c r="B72" s="105">
        <v>7</v>
      </c>
      <c r="C72" s="134"/>
      <c r="D72" s="135"/>
      <c r="E72" s="106"/>
      <c r="F72" s="134"/>
      <c r="G72" s="136"/>
      <c r="H72" s="135"/>
      <c r="I72" s="106"/>
      <c r="J72" s="107">
        <v>8</v>
      </c>
      <c r="K72" s="105"/>
      <c r="L72" s="134"/>
      <c r="M72" s="135"/>
      <c r="N72" s="106"/>
      <c r="O72" s="134"/>
      <c r="P72" s="136"/>
      <c r="Q72" s="135"/>
      <c r="R72" s="106"/>
      <c r="S72" s="107">
        <v>8</v>
      </c>
      <c r="T72" s="105"/>
      <c r="U72" s="134"/>
      <c r="V72" s="135"/>
      <c r="W72" s="106"/>
      <c r="X72" s="134"/>
      <c r="Y72" s="136"/>
      <c r="Z72" s="135"/>
      <c r="AA72" s="106"/>
      <c r="AB72" s="107">
        <v>8</v>
      </c>
      <c r="AF72" s="52" t="str">
        <f t="shared" si="18"/>
        <v>7"</v>
      </c>
      <c r="AN72" s="52" t="str">
        <f t="shared" si="19"/>
        <v>7"</v>
      </c>
      <c r="AV72" s="52" t="str">
        <f t="shared" si="20"/>
        <v>7"</v>
      </c>
    </row>
    <row r="73" spans="1:55" ht="38.1" customHeight="1" x14ac:dyDescent="0.2">
      <c r="B73" s="105">
        <v>8</v>
      </c>
      <c r="C73" s="134"/>
      <c r="D73" s="135"/>
      <c r="E73" s="106"/>
      <c r="F73" s="134"/>
      <c r="G73" s="136"/>
      <c r="H73" s="135"/>
      <c r="I73" s="106"/>
      <c r="J73" s="107">
        <v>29</v>
      </c>
      <c r="K73" s="105"/>
      <c r="L73" s="134"/>
      <c r="M73" s="135"/>
      <c r="N73" s="106"/>
      <c r="O73" s="134"/>
      <c r="P73" s="136"/>
      <c r="Q73" s="135"/>
      <c r="R73" s="106"/>
      <c r="S73" s="107">
        <v>29</v>
      </c>
      <c r="T73" s="105"/>
      <c r="U73" s="134"/>
      <c r="V73" s="135"/>
      <c r="W73" s="106"/>
      <c r="X73" s="134"/>
      <c r="Y73" s="136"/>
      <c r="Z73" s="135"/>
      <c r="AA73" s="106"/>
      <c r="AB73" s="107">
        <v>60</v>
      </c>
      <c r="AF73" s="52" t="str">
        <f t="shared" si="18"/>
        <v>8"</v>
      </c>
      <c r="AN73" s="52" t="str">
        <f t="shared" si="19"/>
        <v>8"</v>
      </c>
      <c r="AV73" s="52" t="str">
        <f t="shared" si="20"/>
        <v>8"</v>
      </c>
    </row>
    <row r="74" spans="1:55" s="119" customFormat="1" ht="38.25" customHeight="1" thickBot="1" x14ac:dyDescent="0.25">
      <c r="A74" s="111" t="s">
        <v>54</v>
      </c>
      <c r="B74" s="112"/>
      <c r="C74" s="113"/>
      <c r="D74" s="114"/>
      <c r="E74" s="114"/>
      <c r="F74" s="114"/>
      <c r="G74" s="114"/>
      <c r="H74" s="114"/>
      <c r="I74" s="115"/>
      <c r="J74" s="116">
        <v>184</v>
      </c>
      <c r="K74" s="112"/>
      <c r="L74" s="113"/>
      <c r="M74" s="114"/>
      <c r="N74" s="114"/>
      <c r="O74" s="114"/>
      <c r="P74" s="114"/>
      <c r="Q74" s="114"/>
      <c r="R74" s="115"/>
      <c r="S74" s="116">
        <v>106</v>
      </c>
      <c r="T74" s="112"/>
      <c r="U74" s="113"/>
      <c r="V74" s="114"/>
      <c r="W74" s="114"/>
      <c r="X74" s="114"/>
      <c r="Y74" s="114"/>
      <c r="Z74" s="114"/>
      <c r="AA74" s="115"/>
      <c r="AB74" s="116">
        <v>220</v>
      </c>
      <c r="AC74" s="117"/>
      <c r="AD74" s="118"/>
      <c r="AE74" s="118"/>
      <c r="AF74" s="118"/>
      <c r="AG74" s="118"/>
      <c r="AH74" s="118"/>
      <c r="AI74" s="118"/>
      <c r="AJ74" s="118"/>
      <c r="AK74" s="118"/>
      <c r="AL74" s="118"/>
      <c r="AM74" s="118"/>
      <c r="AN74" s="118"/>
      <c r="AO74" s="118"/>
      <c r="AP74" s="118"/>
      <c r="AQ74" s="118"/>
      <c r="AR74" s="118"/>
      <c r="AS74" s="118"/>
      <c r="AT74" s="118"/>
      <c r="AU74" s="118"/>
      <c r="AV74" s="118"/>
      <c r="AW74" s="118"/>
      <c r="AX74" s="118"/>
      <c r="AY74" s="118"/>
      <c r="AZ74" s="118"/>
      <c r="BA74" s="118"/>
      <c r="BB74" s="118"/>
      <c r="BC74" s="118"/>
    </row>
    <row r="75" spans="1:55" ht="21" customHeight="1" thickBot="1" x14ac:dyDescent="0.25">
      <c r="A75" s="8" t="s">
        <v>3</v>
      </c>
      <c r="B75" s="9"/>
      <c r="C75" s="143">
        <f>DATE(YEAR(A$2),MONTH(A$2),COUNTIF(A$1:A75,"Datum:"))</f>
        <v>44442</v>
      </c>
      <c r="D75" s="144"/>
      <c r="E75" s="144"/>
      <c r="F75" s="144"/>
      <c r="G75" s="10"/>
      <c r="H75" s="145" t="s">
        <v>4</v>
      </c>
      <c r="I75" s="146"/>
      <c r="J75" s="147"/>
      <c r="K75" s="9"/>
      <c r="L75" s="11"/>
      <c r="M75" s="11"/>
      <c r="N75" s="12"/>
      <c r="O75" s="11"/>
      <c r="P75" s="11"/>
      <c r="Q75" s="145" t="s">
        <v>5</v>
      </c>
      <c r="R75" s="146"/>
      <c r="S75" s="147"/>
      <c r="T75" s="9"/>
      <c r="U75" s="148"/>
      <c r="V75" s="148"/>
      <c r="W75" s="148"/>
      <c r="X75" s="148"/>
      <c r="Y75" s="13"/>
      <c r="Z75" s="145" t="s">
        <v>6</v>
      </c>
      <c r="AA75" s="146"/>
      <c r="AB75" s="147"/>
    </row>
    <row r="76" spans="1:55" ht="26.25" customHeight="1" thickBot="1" x14ac:dyDescent="0.25">
      <c r="A76" s="14" t="s">
        <v>7</v>
      </c>
      <c r="C76" s="149">
        <v>35</v>
      </c>
      <c r="D76" s="150"/>
      <c r="E76" s="150"/>
      <c r="F76" s="150"/>
      <c r="G76" s="15" t="s">
        <v>8</v>
      </c>
      <c r="H76" s="151"/>
      <c r="I76" s="152"/>
      <c r="J76" s="153"/>
      <c r="P76" s="15" t="s">
        <v>8</v>
      </c>
      <c r="Q76" s="151"/>
      <c r="R76" s="152"/>
      <c r="S76" s="153"/>
      <c r="U76" s="154"/>
      <c r="V76" s="154"/>
      <c r="W76" s="154"/>
      <c r="X76" s="154"/>
      <c r="Y76" s="16" t="s">
        <v>8</v>
      </c>
      <c r="Z76" s="155"/>
      <c r="AA76" s="156"/>
      <c r="AB76" s="157"/>
    </row>
    <row r="77" spans="1:55" s="23" customFormat="1" ht="20.25" customHeight="1" x14ac:dyDescent="0.2">
      <c r="A77" s="14" t="s">
        <v>9</v>
      </c>
      <c r="B77" s="17"/>
      <c r="C77" s="18" t="s">
        <v>10</v>
      </c>
      <c r="D77" s="19" t="s">
        <v>11</v>
      </c>
      <c r="E77" s="19" t="s">
        <v>12</v>
      </c>
      <c r="F77" s="19" t="s">
        <v>13</v>
      </c>
      <c r="G77" s="19" t="s">
        <v>14</v>
      </c>
      <c r="H77" s="19" t="s">
        <v>15</v>
      </c>
      <c r="I77" s="19" t="s">
        <v>16</v>
      </c>
      <c r="J77" s="19" t="s">
        <v>17</v>
      </c>
      <c r="K77" s="17"/>
      <c r="L77" s="19" t="s">
        <v>18</v>
      </c>
      <c r="M77" s="19" t="s">
        <v>19</v>
      </c>
      <c r="N77" s="19" t="s">
        <v>20</v>
      </c>
      <c r="O77" s="19" t="s">
        <v>21</v>
      </c>
      <c r="P77" s="19" t="s">
        <v>22</v>
      </c>
      <c r="Q77" s="19" t="s">
        <v>23</v>
      </c>
      <c r="R77" s="19" t="s">
        <v>24</v>
      </c>
      <c r="S77" s="19" t="s">
        <v>25</v>
      </c>
      <c r="T77" s="17"/>
      <c r="U77" s="19" t="s">
        <v>26</v>
      </c>
      <c r="V77" s="19" t="s">
        <v>27</v>
      </c>
      <c r="W77" s="19" t="s">
        <v>28</v>
      </c>
      <c r="X77" s="19" t="s">
        <v>29</v>
      </c>
      <c r="Y77" s="19" t="s">
        <v>30</v>
      </c>
      <c r="Z77" s="19" t="s">
        <v>31</v>
      </c>
      <c r="AA77" s="19" t="s">
        <v>32</v>
      </c>
      <c r="AB77" s="20" t="s">
        <v>33</v>
      </c>
      <c r="AC77" s="21"/>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row>
    <row r="78" spans="1:55" s="31" customFormat="1" ht="15" customHeight="1" thickBot="1" x14ac:dyDescent="0.25">
      <c r="A78" s="24" t="s">
        <v>34</v>
      </c>
      <c r="B78" s="25"/>
      <c r="C78" s="26">
        <v>1</v>
      </c>
      <c r="D78" s="27">
        <v>2</v>
      </c>
      <c r="E78" s="27">
        <v>3</v>
      </c>
      <c r="F78" s="27">
        <v>4</v>
      </c>
      <c r="G78" s="27">
        <v>5</v>
      </c>
      <c r="H78" s="27">
        <v>6</v>
      </c>
      <c r="I78" s="27">
        <v>7</v>
      </c>
      <c r="J78" s="27">
        <v>8</v>
      </c>
      <c r="K78" s="25"/>
      <c r="L78" s="27">
        <v>1</v>
      </c>
      <c r="M78" s="27">
        <v>2</v>
      </c>
      <c r="N78" s="27">
        <v>3</v>
      </c>
      <c r="O78" s="27">
        <v>4</v>
      </c>
      <c r="P78" s="27">
        <v>5</v>
      </c>
      <c r="Q78" s="27">
        <v>6</v>
      </c>
      <c r="R78" s="27">
        <v>7</v>
      </c>
      <c r="S78" s="27">
        <v>8</v>
      </c>
      <c r="T78" s="25"/>
      <c r="U78" s="27">
        <v>1</v>
      </c>
      <c r="V78" s="27">
        <v>2</v>
      </c>
      <c r="W78" s="27">
        <v>3</v>
      </c>
      <c r="X78" s="27">
        <v>4</v>
      </c>
      <c r="Y78" s="27">
        <v>5</v>
      </c>
      <c r="Z78" s="27">
        <v>6</v>
      </c>
      <c r="AA78" s="27">
        <v>7</v>
      </c>
      <c r="AB78" s="28">
        <v>8</v>
      </c>
      <c r="AC78" s="29"/>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row>
    <row r="79" spans="1:55" s="37" customFormat="1" ht="23.1" customHeight="1" x14ac:dyDescent="0.2">
      <c r="A79" s="32"/>
      <c r="B79" s="33"/>
      <c r="C79" s="34"/>
      <c r="D79" s="34"/>
      <c r="E79" s="34"/>
      <c r="F79" s="34"/>
      <c r="G79" s="34"/>
      <c r="H79" s="34"/>
      <c r="I79" s="34"/>
      <c r="J79" s="34"/>
      <c r="K79" s="33">
        <v>112</v>
      </c>
      <c r="L79" s="34"/>
      <c r="M79" s="34"/>
      <c r="N79" s="34"/>
      <c r="O79" s="34"/>
      <c r="P79" s="34"/>
      <c r="Q79" s="34"/>
      <c r="R79" s="34"/>
      <c r="S79" s="34"/>
      <c r="T79" s="33">
        <v>144</v>
      </c>
      <c r="U79" s="34">
        <v>46.153846153846153</v>
      </c>
      <c r="V79" s="34">
        <v>92.307692307692307</v>
      </c>
      <c r="W79" s="34">
        <v>138.46153846153845</v>
      </c>
      <c r="X79" s="34">
        <v>184.61538461538461</v>
      </c>
      <c r="Y79" s="34">
        <v>230.76923076923077</v>
      </c>
      <c r="Z79" s="34">
        <v>276.92307692307691</v>
      </c>
      <c r="AA79" s="34">
        <v>323.07692307692309</v>
      </c>
      <c r="AB79" s="34">
        <v>369.23076923076923</v>
      </c>
      <c r="AC79" s="35">
        <f>SUM(MAX(U80:AB80))</f>
        <v>121</v>
      </c>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row>
    <row r="80" spans="1:55" s="23" customFormat="1" ht="23.1" customHeight="1" x14ac:dyDescent="0.2">
      <c r="A80" s="38" t="s">
        <v>35</v>
      </c>
      <c r="B80" s="39"/>
      <c r="C80" s="40"/>
      <c r="D80" s="40"/>
      <c r="E80" s="40"/>
      <c r="F80" s="40"/>
      <c r="G80" s="40"/>
      <c r="H80" s="40"/>
      <c r="I80" s="40"/>
      <c r="J80" s="41"/>
      <c r="K80" s="39"/>
      <c r="L80" s="40"/>
      <c r="M80" s="40"/>
      <c r="N80" s="40"/>
      <c r="O80" s="40"/>
      <c r="P80" s="40"/>
      <c r="Q80" s="40"/>
      <c r="R80" s="40"/>
      <c r="S80" s="41"/>
      <c r="T80" s="39"/>
      <c r="U80" s="40">
        <v>16</v>
      </c>
      <c r="V80" s="40">
        <v>32</v>
      </c>
      <c r="W80" s="40">
        <v>52</v>
      </c>
      <c r="X80" s="40">
        <v>70</v>
      </c>
      <c r="Y80" s="40">
        <v>82</v>
      </c>
      <c r="Z80" s="40">
        <v>102</v>
      </c>
      <c r="AA80" s="40">
        <v>120</v>
      </c>
      <c r="AB80" s="41">
        <v>121</v>
      </c>
      <c r="AC80" s="4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row>
    <row r="81" spans="1:55" s="23" customFormat="1" ht="20.25" customHeight="1" x14ac:dyDescent="0.2">
      <c r="A81" s="43" t="s">
        <v>36</v>
      </c>
      <c r="B81" s="39"/>
      <c r="C81" s="44"/>
      <c r="D81" s="44"/>
      <c r="E81" s="44"/>
      <c r="F81" s="44"/>
      <c r="G81" s="44"/>
      <c r="H81" s="44"/>
      <c r="I81" s="44"/>
      <c r="J81" s="45"/>
      <c r="K81" s="39"/>
      <c r="L81" s="44"/>
      <c r="M81" s="44"/>
      <c r="N81" s="44"/>
      <c r="O81" s="44"/>
      <c r="P81" s="44"/>
      <c r="Q81" s="44"/>
      <c r="R81" s="44"/>
      <c r="S81" s="45"/>
      <c r="T81" s="39"/>
      <c r="U81" s="44"/>
      <c r="V81" s="44"/>
      <c r="W81" s="44"/>
      <c r="X81" s="44"/>
      <c r="Y81" s="44"/>
      <c r="Z81" s="44"/>
      <c r="AA81" s="44"/>
      <c r="AB81" s="45"/>
      <c r="AC81" s="42">
        <f>SUM(U81:AB81)</f>
        <v>0</v>
      </c>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row>
    <row r="82" spans="1:55" s="50" customFormat="1" ht="23.1" customHeight="1" x14ac:dyDescent="0.2">
      <c r="A82" s="32"/>
      <c r="B82" s="46"/>
      <c r="C82" s="47"/>
      <c r="D82" s="47"/>
      <c r="E82" s="47"/>
      <c r="F82" s="47"/>
      <c r="G82" s="47"/>
      <c r="H82" s="47"/>
      <c r="I82" s="47"/>
      <c r="J82" s="47"/>
      <c r="K82" s="46">
        <v>122</v>
      </c>
      <c r="L82" s="47"/>
      <c r="M82" s="47"/>
      <c r="N82" s="47"/>
      <c r="O82" s="47"/>
      <c r="P82" s="47"/>
      <c r="Q82" s="47"/>
      <c r="R82" s="47"/>
      <c r="S82" s="47"/>
      <c r="T82" s="46">
        <v>144</v>
      </c>
      <c r="U82" s="47">
        <v>46.153846153846153</v>
      </c>
      <c r="V82" s="47">
        <v>92.307692307692307</v>
      </c>
      <c r="W82" s="47">
        <v>138.46153846153845</v>
      </c>
      <c r="X82" s="47">
        <v>184.61538461538461</v>
      </c>
      <c r="Y82" s="47">
        <v>230.76923076923077</v>
      </c>
      <c r="Z82" s="47">
        <v>276.92307692307691</v>
      </c>
      <c r="AA82" s="47">
        <v>323.07692307692309</v>
      </c>
      <c r="AB82" s="47">
        <v>369.23076923076923</v>
      </c>
      <c r="AC82" s="48">
        <f>SUM(MAX(U83:AB83))</f>
        <v>121</v>
      </c>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row>
    <row r="83" spans="1:55" s="53" customFormat="1" ht="22.5" customHeight="1" x14ac:dyDescent="0.2">
      <c r="A83" s="38" t="s">
        <v>35</v>
      </c>
      <c r="B83" s="39"/>
      <c r="C83" s="41"/>
      <c r="D83" s="41"/>
      <c r="E83" s="41"/>
      <c r="F83" s="41"/>
      <c r="G83" s="41"/>
      <c r="H83" s="41"/>
      <c r="I83" s="41"/>
      <c r="J83" s="41"/>
      <c r="K83" s="39"/>
      <c r="L83" s="41"/>
      <c r="M83" s="41"/>
      <c r="N83" s="41"/>
      <c r="O83" s="41"/>
      <c r="P83" s="41"/>
      <c r="Q83" s="41"/>
      <c r="R83" s="41"/>
      <c r="S83" s="41"/>
      <c r="T83" s="39"/>
      <c r="U83" s="41">
        <v>16</v>
      </c>
      <c r="V83" s="41">
        <v>32</v>
      </c>
      <c r="W83" s="41">
        <v>52</v>
      </c>
      <c r="X83" s="41">
        <v>70</v>
      </c>
      <c r="Y83" s="41">
        <v>82</v>
      </c>
      <c r="Z83" s="41">
        <v>102</v>
      </c>
      <c r="AA83" s="41">
        <v>120</v>
      </c>
      <c r="AB83" s="41">
        <v>121</v>
      </c>
      <c r="AC83" s="42"/>
      <c r="AD83" s="51"/>
      <c r="AE83" s="52"/>
      <c r="AF83" s="52"/>
      <c r="AG83" s="52"/>
      <c r="AH83" s="52"/>
      <c r="AI83" s="51"/>
      <c r="AJ83" s="51"/>
      <c r="AK83" s="51"/>
      <c r="AL83" s="51"/>
      <c r="AM83" s="52"/>
      <c r="AN83" s="52"/>
      <c r="AO83" s="52"/>
      <c r="AP83" s="51"/>
      <c r="AQ83" s="51"/>
      <c r="AR83" s="51"/>
      <c r="AS83" s="51"/>
      <c r="AT83" s="51"/>
      <c r="AU83" s="52"/>
      <c r="AV83" s="52"/>
      <c r="AW83" s="52"/>
      <c r="AX83" s="51"/>
      <c r="AY83" s="51"/>
      <c r="AZ83" s="51"/>
      <c r="BA83" s="51"/>
      <c r="BB83" s="51"/>
      <c r="BC83" s="51"/>
    </row>
    <row r="84" spans="1:55" s="23" customFormat="1" ht="20.25" customHeight="1" x14ac:dyDescent="0.2">
      <c r="A84" s="43" t="s">
        <v>36</v>
      </c>
      <c r="B84" s="39"/>
      <c r="C84" s="44"/>
      <c r="D84" s="44"/>
      <c r="E84" s="44"/>
      <c r="F84" s="44"/>
      <c r="G84" s="44"/>
      <c r="H84" s="44"/>
      <c r="I84" s="44"/>
      <c r="J84" s="45"/>
      <c r="K84" s="39"/>
      <c r="L84" s="44"/>
      <c r="M84" s="44"/>
      <c r="N84" s="44"/>
      <c r="O84" s="44"/>
      <c r="P84" s="44"/>
      <c r="Q84" s="44"/>
      <c r="R84" s="44"/>
      <c r="S84" s="45"/>
      <c r="T84" s="39"/>
      <c r="U84" s="44"/>
      <c r="V84" s="44"/>
      <c r="W84" s="44"/>
      <c r="X84" s="44"/>
      <c r="Y84" s="44"/>
      <c r="Z84" s="44"/>
      <c r="AA84" s="44"/>
      <c r="AB84" s="45"/>
      <c r="AC84" s="42">
        <f>SUM(U84:AB84)</f>
        <v>0</v>
      </c>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row>
    <row r="85" spans="1:55" s="56" customFormat="1" ht="23.1" customHeight="1" x14ac:dyDescent="0.2">
      <c r="A85" s="32"/>
      <c r="B85" s="46"/>
      <c r="C85" s="47"/>
      <c r="D85" s="47"/>
      <c r="E85" s="47"/>
      <c r="F85" s="47"/>
      <c r="G85" s="47"/>
      <c r="H85" s="47"/>
      <c r="I85" s="47"/>
      <c r="J85" s="47"/>
      <c r="K85" s="46">
        <v>0</v>
      </c>
      <c r="L85" s="47">
        <v>0</v>
      </c>
      <c r="M85" s="47">
        <v>0</v>
      </c>
      <c r="N85" s="47">
        <v>0</v>
      </c>
      <c r="O85" s="47">
        <v>0</v>
      </c>
      <c r="P85" s="47">
        <v>0</v>
      </c>
      <c r="Q85" s="47">
        <v>0</v>
      </c>
      <c r="R85" s="47">
        <v>0</v>
      </c>
      <c r="S85" s="47">
        <v>0</v>
      </c>
      <c r="T85" s="46">
        <v>0</v>
      </c>
      <c r="U85" s="47">
        <v>0</v>
      </c>
      <c r="V85" s="47">
        <v>0</v>
      </c>
      <c r="W85" s="47">
        <v>0</v>
      </c>
      <c r="X85" s="47">
        <v>0</v>
      </c>
      <c r="Y85" s="47">
        <v>0</v>
      </c>
      <c r="Z85" s="47">
        <v>0</v>
      </c>
      <c r="AA85" s="47">
        <v>0</v>
      </c>
      <c r="AB85" s="47">
        <v>0</v>
      </c>
      <c r="AC85" s="48">
        <f>SUM(MAX(U86:AB86))</f>
        <v>0</v>
      </c>
      <c r="AD85" s="54"/>
      <c r="AE85" s="55"/>
      <c r="AF85" s="55"/>
      <c r="AG85" s="55"/>
      <c r="AH85" s="55"/>
      <c r="AI85" s="54"/>
      <c r="AJ85" s="54"/>
      <c r="AK85" s="54"/>
      <c r="AL85" s="54"/>
      <c r="AM85" s="55"/>
      <c r="AN85" s="55"/>
      <c r="AO85" s="55"/>
      <c r="AP85" s="54"/>
      <c r="AQ85" s="54"/>
      <c r="AR85" s="54"/>
      <c r="AS85" s="54"/>
      <c r="AT85" s="54"/>
      <c r="AU85" s="55"/>
      <c r="AV85" s="55"/>
      <c r="AW85" s="55"/>
      <c r="AX85" s="54"/>
      <c r="AY85" s="54"/>
      <c r="AZ85" s="54"/>
      <c r="BA85" s="54"/>
      <c r="BB85" s="54"/>
      <c r="BC85" s="54"/>
    </row>
    <row r="86" spans="1:55" ht="23.1" customHeight="1" x14ac:dyDescent="0.2">
      <c r="A86" s="38" t="s">
        <v>35</v>
      </c>
      <c r="B86" s="39"/>
      <c r="C86" s="57"/>
      <c r="D86" s="57"/>
      <c r="E86" s="57"/>
      <c r="F86" s="57"/>
      <c r="G86" s="57"/>
      <c r="H86" s="57"/>
      <c r="I86" s="57"/>
      <c r="J86" s="58"/>
      <c r="K86" s="59"/>
      <c r="L86" s="57"/>
      <c r="M86" s="57"/>
      <c r="N86" s="57"/>
      <c r="O86" s="57"/>
      <c r="P86" s="58"/>
      <c r="Q86" s="58"/>
      <c r="R86" s="58"/>
      <c r="S86" s="58"/>
      <c r="T86" s="59"/>
      <c r="U86" s="58"/>
      <c r="V86" s="58"/>
      <c r="W86" s="58"/>
      <c r="X86" s="58"/>
      <c r="Y86" s="58"/>
      <c r="Z86" s="58"/>
      <c r="AA86" s="58"/>
      <c r="AB86" s="58"/>
      <c r="AC86" s="60"/>
    </row>
    <row r="87" spans="1:55" s="23" customFormat="1" ht="20.25" customHeight="1" x14ac:dyDescent="0.2">
      <c r="A87" s="43" t="s">
        <v>36</v>
      </c>
      <c r="B87" s="39"/>
      <c r="C87" s="44"/>
      <c r="D87" s="44"/>
      <c r="E87" s="44"/>
      <c r="F87" s="44"/>
      <c r="G87" s="44"/>
      <c r="H87" s="44"/>
      <c r="I87" s="44"/>
      <c r="J87" s="45"/>
      <c r="K87" s="39"/>
      <c r="L87" s="44"/>
      <c r="M87" s="44"/>
      <c r="N87" s="44"/>
      <c r="O87" s="44"/>
      <c r="P87" s="44"/>
      <c r="Q87" s="44"/>
      <c r="R87" s="44"/>
      <c r="S87" s="45"/>
      <c r="T87" s="39"/>
      <c r="U87" s="44"/>
      <c r="V87" s="44"/>
      <c r="W87" s="44"/>
      <c r="X87" s="44"/>
      <c r="Y87" s="44"/>
      <c r="Z87" s="44"/>
      <c r="AA87" s="44"/>
      <c r="AB87" s="45"/>
      <c r="AC87" s="42">
        <f>SUM(U87:AB87)</f>
        <v>0</v>
      </c>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row>
    <row r="88" spans="1:55" s="56" customFormat="1" ht="23.1" customHeight="1" x14ac:dyDescent="0.2">
      <c r="A88" s="32"/>
      <c r="B88" s="46"/>
      <c r="C88" s="47">
        <v>0</v>
      </c>
      <c r="D88" s="47">
        <v>0</v>
      </c>
      <c r="E88" s="47">
        <v>0</v>
      </c>
      <c r="F88" s="47">
        <v>0</v>
      </c>
      <c r="G88" s="47">
        <v>0</v>
      </c>
      <c r="H88" s="47">
        <v>0</v>
      </c>
      <c r="I88" s="47">
        <v>0</v>
      </c>
      <c r="J88" s="47">
        <v>0</v>
      </c>
      <c r="K88" s="46">
        <v>0</v>
      </c>
      <c r="L88" s="47">
        <v>0</v>
      </c>
      <c r="M88" s="47">
        <v>0</v>
      </c>
      <c r="N88" s="47">
        <v>0</v>
      </c>
      <c r="O88" s="47">
        <v>0</v>
      </c>
      <c r="P88" s="47">
        <v>0</v>
      </c>
      <c r="Q88" s="47">
        <v>0</v>
      </c>
      <c r="R88" s="47">
        <v>0</v>
      </c>
      <c r="S88" s="47">
        <v>0</v>
      </c>
      <c r="T88" s="46">
        <v>0</v>
      </c>
      <c r="U88" s="47">
        <v>0</v>
      </c>
      <c r="V88" s="47">
        <v>0</v>
      </c>
      <c r="W88" s="47">
        <v>0</v>
      </c>
      <c r="X88" s="47">
        <v>0</v>
      </c>
      <c r="Y88" s="47">
        <v>0</v>
      </c>
      <c r="Z88" s="47">
        <v>0</v>
      </c>
      <c r="AA88" s="47">
        <v>0</v>
      </c>
      <c r="AB88" s="47">
        <v>0</v>
      </c>
      <c r="AC88" s="48">
        <f>SUM(MAX(U89:AB89))</f>
        <v>0</v>
      </c>
      <c r="AD88" s="54"/>
      <c r="AE88" s="55"/>
      <c r="AF88" s="55"/>
      <c r="AG88" s="55"/>
      <c r="AH88" s="55"/>
      <c r="AI88" s="54"/>
      <c r="AJ88" s="54"/>
      <c r="AK88" s="54"/>
      <c r="AL88" s="54"/>
      <c r="AM88" s="55"/>
      <c r="AN88" s="55"/>
      <c r="AO88" s="55"/>
      <c r="AP88" s="54"/>
      <c r="AQ88" s="54"/>
      <c r="AR88" s="54"/>
      <c r="AS88" s="54"/>
      <c r="AT88" s="54"/>
      <c r="AU88" s="55"/>
      <c r="AV88" s="55"/>
      <c r="AW88" s="55"/>
      <c r="AX88" s="54"/>
      <c r="AY88" s="54"/>
      <c r="AZ88" s="54"/>
      <c r="BA88" s="54"/>
      <c r="BB88" s="54"/>
      <c r="BC88" s="54"/>
    </row>
    <row r="89" spans="1:55" ht="23.1" customHeight="1" x14ac:dyDescent="0.2">
      <c r="A89" s="38" t="s">
        <v>35</v>
      </c>
      <c r="B89" s="39"/>
      <c r="C89" s="58"/>
      <c r="D89" s="58"/>
      <c r="E89" s="58"/>
      <c r="F89" s="58"/>
      <c r="G89" s="58"/>
      <c r="H89" s="58"/>
      <c r="I89" s="58"/>
      <c r="J89" s="58"/>
      <c r="K89" s="39"/>
      <c r="L89" s="58"/>
      <c r="M89" s="58"/>
      <c r="N89" s="58"/>
      <c r="O89" s="58"/>
      <c r="P89" s="58"/>
      <c r="Q89" s="58"/>
      <c r="R89" s="58"/>
      <c r="S89" s="58"/>
      <c r="T89" s="39"/>
      <c r="U89" s="58"/>
      <c r="V89" s="58"/>
      <c r="W89" s="58"/>
      <c r="X89" s="58"/>
      <c r="Y89" s="58"/>
      <c r="Z89" s="58"/>
      <c r="AA89" s="58"/>
      <c r="AB89" s="58"/>
      <c r="AC89" s="42"/>
    </row>
    <row r="90" spans="1:55" s="23" customFormat="1" ht="20.25" customHeight="1" x14ac:dyDescent="0.2">
      <c r="A90" s="43" t="s">
        <v>36</v>
      </c>
      <c r="B90" s="39"/>
      <c r="C90" s="44"/>
      <c r="D90" s="44"/>
      <c r="E90" s="44"/>
      <c r="F90" s="44"/>
      <c r="G90" s="44"/>
      <c r="H90" s="44"/>
      <c r="I90" s="44"/>
      <c r="J90" s="45"/>
      <c r="K90" s="39"/>
      <c r="L90" s="44"/>
      <c r="M90" s="44"/>
      <c r="N90" s="44"/>
      <c r="O90" s="44"/>
      <c r="P90" s="44"/>
      <c r="Q90" s="44"/>
      <c r="R90" s="44"/>
      <c r="S90" s="45"/>
      <c r="T90" s="39"/>
      <c r="U90" s="44"/>
      <c r="V90" s="44"/>
      <c r="W90" s="44"/>
      <c r="X90" s="44"/>
      <c r="Y90" s="44"/>
      <c r="Z90" s="44"/>
      <c r="AA90" s="44"/>
      <c r="AB90" s="45"/>
      <c r="AC90" s="42">
        <f>SUM(U90:AB90)</f>
        <v>0</v>
      </c>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row>
    <row r="91" spans="1:55" s="56" customFormat="1" ht="23.1" hidden="1" customHeight="1" x14ac:dyDescent="0.2">
      <c r="A91" s="61"/>
      <c r="B91" s="39"/>
      <c r="C91" s="47">
        <v>0</v>
      </c>
      <c r="D91" s="47">
        <v>0</v>
      </c>
      <c r="E91" s="47">
        <v>0</v>
      </c>
      <c r="F91" s="47">
        <v>0</v>
      </c>
      <c r="G91" s="47">
        <v>0</v>
      </c>
      <c r="H91" s="47">
        <v>0</v>
      </c>
      <c r="I91" s="47">
        <v>0</v>
      </c>
      <c r="J91" s="47">
        <v>0</v>
      </c>
      <c r="K91" s="39"/>
      <c r="L91" s="47">
        <v>0</v>
      </c>
      <c r="M91" s="47">
        <v>0</v>
      </c>
      <c r="N91" s="47">
        <v>0</v>
      </c>
      <c r="O91" s="47">
        <v>0</v>
      </c>
      <c r="P91" s="47">
        <v>0</v>
      </c>
      <c r="Q91" s="47">
        <v>0</v>
      </c>
      <c r="R91" s="47">
        <v>0</v>
      </c>
      <c r="S91" s="47">
        <v>0</v>
      </c>
      <c r="T91" s="39"/>
      <c r="U91" s="47">
        <v>0</v>
      </c>
      <c r="V91" s="47">
        <v>0</v>
      </c>
      <c r="W91" s="47">
        <v>0</v>
      </c>
      <c r="X91" s="47">
        <v>0</v>
      </c>
      <c r="Y91" s="47">
        <v>0</v>
      </c>
      <c r="Z91" s="47">
        <v>0</v>
      </c>
      <c r="AA91" s="47">
        <v>0</v>
      </c>
      <c r="AB91" s="47">
        <v>0</v>
      </c>
      <c r="AC91" s="42">
        <f>SUM(MAX(U92:AB92))</f>
        <v>0</v>
      </c>
      <c r="AD91" s="54"/>
      <c r="AE91" s="55"/>
      <c r="AF91" s="55"/>
      <c r="AG91" s="55"/>
      <c r="AH91" s="55"/>
      <c r="AI91" s="54"/>
      <c r="AJ91" s="54"/>
      <c r="AK91" s="54"/>
      <c r="AL91" s="54"/>
      <c r="AM91" s="55"/>
      <c r="AN91" s="55"/>
      <c r="AO91" s="55"/>
      <c r="AP91" s="54"/>
      <c r="AQ91" s="54"/>
      <c r="AR91" s="54"/>
      <c r="AS91" s="54"/>
      <c r="AT91" s="54"/>
      <c r="AU91" s="55"/>
      <c r="AV91" s="55"/>
      <c r="AW91" s="55"/>
      <c r="AX91" s="54"/>
      <c r="AY91" s="54"/>
      <c r="AZ91" s="54"/>
      <c r="BA91" s="54"/>
      <c r="BB91" s="54"/>
      <c r="BC91" s="54"/>
    </row>
    <row r="92" spans="1:55" ht="23.1" hidden="1" customHeight="1" x14ac:dyDescent="0.2">
      <c r="A92" s="38" t="s">
        <v>35</v>
      </c>
      <c r="B92" s="39"/>
      <c r="C92" s="41"/>
      <c r="D92" s="41"/>
      <c r="E92" s="41"/>
      <c r="F92" s="41"/>
      <c r="G92" s="41"/>
      <c r="H92" s="41"/>
      <c r="I92" s="41"/>
      <c r="J92" s="41"/>
      <c r="K92" s="39"/>
      <c r="L92" s="41"/>
      <c r="M92" s="41"/>
      <c r="N92" s="41"/>
      <c r="O92" s="41"/>
      <c r="P92" s="41"/>
      <c r="Q92" s="41"/>
      <c r="R92" s="41"/>
      <c r="S92" s="41"/>
      <c r="T92" s="39"/>
      <c r="U92" s="41"/>
      <c r="V92" s="41"/>
      <c r="W92" s="41"/>
      <c r="X92" s="41"/>
      <c r="Y92" s="41"/>
      <c r="Z92" s="41"/>
      <c r="AA92" s="41"/>
      <c r="AB92" s="41"/>
      <c r="AC92" s="42"/>
    </row>
    <row r="93" spans="1:55" s="23" customFormat="1" ht="20.25" hidden="1" customHeight="1" x14ac:dyDescent="0.2">
      <c r="A93" s="62" t="s">
        <v>36</v>
      </c>
      <c r="B93" s="39"/>
      <c r="C93" s="63"/>
      <c r="D93" s="63"/>
      <c r="E93" s="63"/>
      <c r="F93" s="63"/>
      <c r="G93" s="63"/>
      <c r="H93" s="63"/>
      <c r="I93" s="63"/>
      <c r="J93" s="64"/>
      <c r="K93" s="39"/>
      <c r="L93" s="44"/>
      <c r="M93" s="44"/>
      <c r="N93" s="44"/>
      <c r="O93" s="44"/>
      <c r="P93" s="44"/>
      <c r="Q93" s="44"/>
      <c r="R93" s="44"/>
      <c r="S93" s="45"/>
      <c r="T93" s="39"/>
      <c r="U93" s="44"/>
      <c r="V93" s="44"/>
      <c r="W93" s="44"/>
      <c r="X93" s="44"/>
      <c r="Y93" s="44"/>
      <c r="Z93" s="44"/>
      <c r="AA93" s="44"/>
      <c r="AB93" s="45"/>
      <c r="AC93" s="42">
        <f>SUM(U93:AB93)</f>
        <v>0</v>
      </c>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row>
    <row r="94" spans="1:55" s="53" customFormat="1" ht="26.25" customHeight="1" x14ac:dyDescent="0.2">
      <c r="A94" s="65" t="s">
        <v>37</v>
      </c>
      <c r="B94" s="39"/>
      <c r="C94" s="66">
        <v>-13</v>
      </c>
      <c r="D94" s="66">
        <v>-13</v>
      </c>
      <c r="E94" s="66">
        <v>-13</v>
      </c>
      <c r="F94" s="66">
        <v>-13</v>
      </c>
      <c r="G94" s="66">
        <v>-13</v>
      </c>
      <c r="H94" s="66">
        <v>-39</v>
      </c>
      <c r="I94" s="66">
        <v>-42</v>
      </c>
      <c r="J94" s="66">
        <v>-29</v>
      </c>
      <c r="K94" s="67"/>
      <c r="L94" s="66">
        <v>-8</v>
      </c>
      <c r="M94" s="66">
        <v>-8</v>
      </c>
      <c r="N94" s="66">
        <v>-8</v>
      </c>
      <c r="O94" s="66">
        <v>-8</v>
      </c>
      <c r="P94" s="66">
        <v>-29</v>
      </c>
      <c r="Q94" s="66">
        <v>-8</v>
      </c>
      <c r="R94" s="66">
        <v>-8</v>
      </c>
      <c r="S94" s="66">
        <v>-29</v>
      </c>
      <c r="T94" s="67"/>
      <c r="U94" s="66">
        <v>-18</v>
      </c>
      <c r="V94" s="66">
        <v>-18</v>
      </c>
      <c r="W94" s="66">
        <v>-8</v>
      </c>
      <c r="X94" s="66">
        <v>-13</v>
      </c>
      <c r="Y94" s="66">
        <v>-29</v>
      </c>
      <c r="Z94" s="66">
        <v>-8</v>
      </c>
      <c r="AA94" s="66">
        <v>-13</v>
      </c>
      <c r="AB94" s="66">
        <v>-57</v>
      </c>
      <c r="AC94" s="68"/>
      <c r="AD94" s="51"/>
      <c r="AE94" s="51"/>
      <c r="AF94" s="51"/>
      <c r="AG94" s="51"/>
      <c r="AH94" s="51"/>
      <c r="AI94" s="51"/>
      <c r="AJ94" s="51"/>
      <c r="AK94" s="51"/>
      <c r="AL94" s="51"/>
      <c r="AM94" s="51"/>
      <c r="AN94" s="51"/>
      <c r="AO94" s="51"/>
      <c r="AP94" s="51"/>
      <c r="AQ94" s="51"/>
      <c r="AR94" s="51"/>
      <c r="AS94" s="51"/>
      <c r="AT94" s="51"/>
      <c r="AU94" s="51"/>
      <c r="AV94" s="51"/>
      <c r="AW94" s="51"/>
      <c r="AX94" s="51"/>
      <c r="AY94" s="51"/>
      <c r="AZ94" s="51"/>
      <c r="BA94" s="51"/>
      <c r="BB94" s="51"/>
      <c r="BC94" s="51"/>
    </row>
    <row r="95" spans="1:55" s="53" customFormat="1" ht="31.5" customHeight="1" x14ac:dyDescent="0.2">
      <c r="A95" s="69" t="s">
        <v>38</v>
      </c>
      <c r="B95" s="39"/>
      <c r="C95" s="70"/>
      <c r="D95" s="70"/>
      <c r="E95" s="70"/>
      <c r="F95" s="70"/>
      <c r="G95" s="140" t="s">
        <v>39</v>
      </c>
      <c r="H95" s="141"/>
      <c r="I95" s="71">
        <v>10</v>
      </c>
      <c r="J95" s="72">
        <v>1</v>
      </c>
      <c r="K95" s="39"/>
      <c r="L95" s="70"/>
      <c r="M95" s="70"/>
      <c r="N95" s="70"/>
      <c r="O95" s="70"/>
      <c r="P95" s="140" t="s">
        <v>39</v>
      </c>
      <c r="Q95" s="141"/>
      <c r="R95" s="71"/>
      <c r="S95" s="72">
        <v>1</v>
      </c>
      <c r="T95" s="67"/>
      <c r="U95" s="70"/>
      <c r="V95" s="70"/>
      <c r="W95" s="70"/>
      <c r="X95" s="70"/>
      <c r="Y95" s="140" t="s">
        <v>39</v>
      </c>
      <c r="Z95" s="141"/>
      <c r="AA95" s="71"/>
      <c r="AB95" s="72">
        <v>1</v>
      </c>
      <c r="AC95" s="73"/>
      <c r="AD95" s="51"/>
      <c r="AE95" s="51"/>
      <c r="AF95" s="51"/>
      <c r="AG95" s="51"/>
      <c r="AH95" s="51"/>
      <c r="AI95" s="51"/>
      <c r="AJ95" s="51"/>
      <c r="AK95" s="51"/>
      <c r="AL95" s="51"/>
      <c r="AM95" s="51"/>
      <c r="AN95" s="51"/>
      <c r="AO95" s="51"/>
      <c r="AP95" s="51"/>
      <c r="AQ95" s="51"/>
      <c r="AR95" s="51"/>
      <c r="AS95" s="51"/>
      <c r="AT95" s="51"/>
      <c r="AU95" s="51"/>
      <c r="AV95" s="51"/>
      <c r="AW95" s="51"/>
      <c r="AX95" s="51"/>
      <c r="AY95" s="51"/>
      <c r="AZ95" s="51"/>
      <c r="BA95" s="51"/>
      <c r="BB95" s="51"/>
      <c r="BC95" s="51"/>
    </row>
    <row r="96" spans="1:55" s="53" customFormat="1" ht="31.5" customHeight="1" x14ac:dyDescent="0.2">
      <c r="A96" s="69" t="s">
        <v>40</v>
      </c>
      <c r="B96" s="74"/>
      <c r="C96" s="75"/>
      <c r="D96" s="75"/>
      <c r="E96" s="76"/>
      <c r="F96" s="75"/>
      <c r="G96" s="75"/>
      <c r="H96" s="77"/>
      <c r="I96" s="78"/>
      <c r="J96" s="79">
        <v>0.99737704918032788</v>
      </c>
      <c r="K96" s="74"/>
      <c r="L96" s="51"/>
      <c r="M96" s="51"/>
      <c r="N96" s="80"/>
      <c r="O96" s="51"/>
      <c r="P96" s="51"/>
      <c r="Q96" s="81"/>
      <c r="R96" s="82"/>
      <c r="S96" s="79">
        <v>1.0010695187165777</v>
      </c>
      <c r="T96" s="74"/>
      <c r="U96" s="51"/>
      <c r="V96" s="51"/>
      <c r="W96" s="80"/>
      <c r="X96" s="51"/>
      <c r="Y96" s="51"/>
      <c r="Z96" s="81"/>
      <c r="AA96" s="82"/>
      <c r="AB96" s="79">
        <v>0.99556962025316464</v>
      </c>
      <c r="AC96" s="73"/>
      <c r="AD96" s="51"/>
      <c r="AE96" s="51"/>
      <c r="AF96" s="51"/>
      <c r="AG96" s="51"/>
      <c r="AH96" s="51"/>
      <c r="AI96" s="51"/>
      <c r="AJ96" s="51"/>
      <c r="AK96" s="51"/>
      <c r="AL96" s="51"/>
      <c r="AM96" s="51"/>
      <c r="AN96" s="51"/>
      <c r="AO96" s="51"/>
      <c r="AP96" s="51"/>
      <c r="AQ96" s="51"/>
      <c r="AR96" s="51"/>
      <c r="AS96" s="51"/>
      <c r="AT96" s="51"/>
      <c r="AU96" s="51"/>
      <c r="AV96" s="51"/>
      <c r="AW96" s="51"/>
      <c r="AX96" s="51"/>
      <c r="AY96" s="51"/>
      <c r="AZ96" s="51"/>
      <c r="BA96" s="51"/>
      <c r="BB96" s="51"/>
      <c r="BC96" s="51"/>
    </row>
    <row r="97" spans="1:55" s="53" customFormat="1" ht="31.5" customHeight="1" thickBot="1" x14ac:dyDescent="0.25">
      <c r="A97" s="69" t="s">
        <v>41</v>
      </c>
      <c r="B97" s="74"/>
      <c r="C97" s="142" t="s">
        <v>42</v>
      </c>
      <c r="D97" s="142"/>
      <c r="E97" s="83">
        <v>305</v>
      </c>
      <c r="F97" s="51"/>
      <c r="G97" s="51"/>
      <c r="H97" s="81" t="s">
        <v>43</v>
      </c>
      <c r="I97" s="84">
        <v>97</v>
      </c>
      <c r="J97" s="85">
        <v>0.79634464751958223</v>
      </c>
      <c r="K97" s="74"/>
      <c r="L97" s="142" t="s">
        <v>42</v>
      </c>
      <c r="M97" s="142"/>
      <c r="N97" s="83">
        <v>374</v>
      </c>
      <c r="O97" s="51"/>
      <c r="P97" s="51"/>
      <c r="Q97" s="81" t="s">
        <v>43</v>
      </c>
      <c r="R97" s="84">
        <v>66</v>
      </c>
      <c r="S97" s="85">
        <v>0.90338164251207731</v>
      </c>
      <c r="T97" s="74"/>
      <c r="U97" s="142" t="s">
        <v>42</v>
      </c>
      <c r="V97" s="142"/>
      <c r="W97" s="83">
        <v>316</v>
      </c>
      <c r="X97" s="51"/>
      <c r="Y97" s="51"/>
      <c r="Z97" s="81" t="s">
        <v>43</v>
      </c>
      <c r="AA97" s="84">
        <v>114</v>
      </c>
      <c r="AB97" s="85">
        <v>0.86338797814207646</v>
      </c>
      <c r="AC97" s="73"/>
      <c r="AD97" s="51"/>
      <c r="AE97" s="51"/>
      <c r="AF97" s="51"/>
      <c r="AG97" s="51"/>
      <c r="AH97" s="51"/>
      <c r="AI97" s="51"/>
      <c r="AJ97" s="51"/>
      <c r="AK97" s="51"/>
      <c r="AL97" s="51"/>
      <c r="AM97" s="51"/>
      <c r="AN97" s="51"/>
      <c r="AO97" s="51"/>
      <c r="AP97" s="51"/>
      <c r="AQ97" s="51"/>
      <c r="AR97" s="51"/>
      <c r="AS97" s="51"/>
      <c r="AT97" s="51"/>
      <c r="AU97" s="51"/>
      <c r="AV97" s="51"/>
      <c r="AW97" s="51"/>
      <c r="AX97" s="51"/>
      <c r="AY97" s="51"/>
      <c r="AZ97" s="51"/>
      <c r="BA97" s="51"/>
      <c r="BB97" s="51"/>
      <c r="BC97" s="51"/>
    </row>
    <row r="98" spans="1:55" s="53" customFormat="1" ht="26.25" hidden="1" customHeight="1" x14ac:dyDescent="0.2">
      <c r="A98" s="86" t="s">
        <v>44</v>
      </c>
      <c r="B98" s="39"/>
      <c r="C98" s="87">
        <v>0.78333333333333333</v>
      </c>
      <c r="D98" s="87">
        <v>0.78333333333333333</v>
      </c>
      <c r="E98" s="87">
        <v>0.78333333333333333</v>
      </c>
      <c r="F98" s="87">
        <v>0.78333333333333333</v>
      </c>
      <c r="G98" s="87">
        <v>0.78333333333333333</v>
      </c>
      <c r="H98" s="87">
        <v>0.35</v>
      </c>
      <c r="I98" s="87">
        <v>0.3</v>
      </c>
      <c r="J98" s="88"/>
      <c r="K98" s="89"/>
      <c r="L98" s="87">
        <v>0.8666666666666667</v>
      </c>
      <c r="M98" s="87">
        <v>0.8666666666666667</v>
      </c>
      <c r="N98" s="87">
        <v>0.8666666666666667</v>
      </c>
      <c r="O98" s="87">
        <v>0.8666666666666667</v>
      </c>
      <c r="P98" s="87">
        <v>0.51666666666666672</v>
      </c>
      <c r="Q98" s="87">
        <v>0.8666666666666667</v>
      </c>
      <c r="R98" s="87">
        <v>0.8666666666666667</v>
      </c>
      <c r="S98" s="88"/>
      <c r="T98" s="89"/>
      <c r="U98" s="87">
        <v>0.7</v>
      </c>
      <c r="V98" s="87">
        <v>0.7</v>
      </c>
      <c r="W98" s="87">
        <v>0.8666666666666667</v>
      </c>
      <c r="X98" s="87">
        <v>0.78333333333333333</v>
      </c>
      <c r="Y98" s="87">
        <v>0.51666666666666672</v>
      </c>
      <c r="Z98" s="87">
        <v>0.8666666666666667</v>
      </c>
      <c r="AA98" s="87">
        <v>0.78333333333333333</v>
      </c>
      <c r="AB98" s="88"/>
      <c r="AC98" s="73"/>
      <c r="AD98" s="51"/>
      <c r="AE98" s="51"/>
      <c r="AF98" s="51"/>
      <c r="AG98" s="51"/>
      <c r="AH98" s="51"/>
      <c r="AI98" s="51"/>
      <c r="AJ98" s="51"/>
      <c r="AK98" s="51"/>
      <c r="AL98" s="51"/>
      <c r="AM98" s="51"/>
      <c r="AN98" s="51"/>
      <c r="AO98" s="51"/>
      <c r="AP98" s="51"/>
      <c r="AQ98" s="51"/>
      <c r="AR98" s="51"/>
      <c r="AS98" s="51"/>
      <c r="AT98" s="51"/>
      <c r="AU98" s="51"/>
      <c r="AV98" s="51"/>
      <c r="AW98" s="51"/>
      <c r="AX98" s="51"/>
      <c r="AY98" s="51"/>
      <c r="AZ98" s="51"/>
      <c r="BA98" s="51"/>
      <c r="BB98" s="51"/>
      <c r="BC98" s="51"/>
    </row>
    <row r="99" spans="1:55" s="53" customFormat="1" ht="32.1" customHeight="1" thickBot="1" x14ac:dyDescent="0.25">
      <c r="A99" s="90" t="s">
        <v>45</v>
      </c>
      <c r="B99" s="91"/>
      <c r="C99" s="92" t="s">
        <v>46</v>
      </c>
      <c r="D99" s="93">
        <v>383</v>
      </c>
      <c r="E99" s="92" t="s">
        <v>47</v>
      </c>
      <c r="F99" s="93">
        <v>305</v>
      </c>
      <c r="G99" s="94"/>
      <c r="H99" s="95" t="s">
        <v>48</v>
      </c>
      <c r="I99" s="96">
        <v>78</v>
      </c>
      <c r="J99" s="97">
        <v>0.79425587467362924</v>
      </c>
      <c r="K99" s="91"/>
      <c r="L99" s="92" t="s">
        <v>46</v>
      </c>
      <c r="M99" s="93">
        <v>414</v>
      </c>
      <c r="N99" s="92" t="s">
        <v>47</v>
      </c>
      <c r="O99" s="93">
        <v>374</v>
      </c>
      <c r="P99" s="94"/>
      <c r="Q99" s="95" t="s">
        <v>48</v>
      </c>
      <c r="R99" s="96">
        <v>40</v>
      </c>
      <c r="S99" s="97">
        <v>0.90434782608695663</v>
      </c>
      <c r="T99" s="91"/>
      <c r="U99" s="92" t="s">
        <v>46</v>
      </c>
      <c r="V99" s="93">
        <v>366</v>
      </c>
      <c r="W99" s="92" t="s">
        <v>47</v>
      </c>
      <c r="X99" s="93">
        <v>316</v>
      </c>
      <c r="Y99" s="94"/>
      <c r="Z99" s="95" t="s">
        <v>48</v>
      </c>
      <c r="AA99" s="96">
        <v>50</v>
      </c>
      <c r="AB99" s="97">
        <v>0.85956284153005469</v>
      </c>
      <c r="AC99" s="73"/>
      <c r="AD99" s="51"/>
      <c r="AE99" s="51"/>
      <c r="AF99" s="51"/>
      <c r="AG99" s="51"/>
      <c r="AH99" s="51"/>
      <c r="AI99" s="51"/>
      <c r="AJ99" s="51"/>
      <c r="AK99" s="51"/>
      <c r="AL99" s="51"/>
      <c r="AM99" s="51"/>
      <c r="AN99" s="51"/>
      <c r="AO99" s="51"/>
      <c r="AP99" s="51"/>
      <c r="AQ99" s="51"/>
      <c r="AR99" s="51"/>
      <c r="AS99" s="51"/>
      <c r="AT99" s="51"/>
      <c r="AU99" s="51"/>
      <c r="AV99" s="51"/>
      <c r="AW99" s="51"/>
      <c r="AX99" s="51"/>
      <c r="AY99" s="51"/>
      <c r="AZ99" s="51"/>
      <c r="BA99" s="51"/>
      <c r="BB99" s="51"/>
      <c r="BC99" s="51"/>
    </row>
    <row r="100" spans="1:55" s="103" customFormat="1" ht="34.5" customHeight="1" x14ac:dyDescent="0.2">
      <c r="A100" s="98" t="s">
        <v>49</v>
      </c>
      <c r="B100" s="99"/>
      <c r="C100" s="137" t="s">
        <v>50</v>
      </c>
      <c r="D100" s="138"/>
      <c r="E100" s="100" t="s">
        <v>51</v>
      </c>
      <c r="F100" s="137" t="s">
        <v>52</v>
      </c>
      <c r="G100" s="139"/>
      <c r="H100" s="138"/>
      <c r="I100" s="100" t="s">
        <v>51</v>
      </c>
      <c r="J100" s="100" t="s">
        <v>53</v>
      </c>
      <c r="K100" s="99"/>
      <c r="L100" s="137" t="s">
        <v>50</v>
      </c>
      <c r="M100" s="138"/>
      <c r="N100" s="100" t="s">
        <v>51</v>
      </c>
      <c r="O100" s="137" t="s">
        <v>52</v>
      </c>
      <c r="P100" s="139"/>
      <c r="Q100" s="138"/>
      <c r="R100" s="100" t="s">
        <v>51</v>
      </c>
      <c r="S100" s="100" t="s">
        <v>53</v>
      </c>
      <c r="T100" s="99"/>
      <c r="U100" s="137" t="s">
        <v>50</v>
      </c>
      <c r="V100" s="138"/>
      <c r="W100" s="100" t="s">
        <v>51</v>
      </c>
      <c r="X100" s="137" t="s">
        <v>52</v>
      </c>
      <c r="Y100" s="139"/>
      <c r="Z100" s="138"/>
      <c r="AA100" s="100" t="s">
        <v>51</v>
      </c>
      <c r="AB100" s="100" t="s">
        <v>53</v>
      </c>
      <c r="AC100" s="101"/>
      <c r="AD100" s="102"/>
      <c r="AE100" s="102"/>
      <c r="AF100" s="102"/>
      <c r="AG100" s="102"/>
      <c r="AH100" s="102"/>
      <c r="AI100" s="102"/>
      <c r="AJ100" s="102"/>
      <c r="AK100" s="102"/>
      <c r="AL100" s="102"/>
      <c r="AM100" s="102"/>
      <c r="AN100" s="102"/>
      <c r="AO100" s="102"/>
      <c r="AP100" s="102"/>
      <c r="AQ100" s="102"/>
      <c r="AR100" s="102"/>
      <c r="AS100" s="102"/>
      <c r="AT100" s="102"/>
      <c r="AU100" s="102"/>
      <c r="AV100" s="102"/>
      <c r="AW100" s="102"/>
      <c r="AX100" s="102"/>
      <c r="AY100" s="102"/>
      <c r="AZ100" s="102"/>
      <c r="BA100" s="102"/>
      <c r="BB100" s="102"/>
      <c r="BC100" s="102"/>
    </row>
    <row r="101" spans="1:55" ht="38.1" customHeight="1" x14ac:dyDescent="0.2">
      <c r="A101" s="104"/>
      <c r="B101" s="105">
        <v>1</v>
      </c>
      <c r="C101" s="134"/>
      <c r="D101" s="135"/>
      <c r="E101" s="106"/>
      <c r="F101" s="134"/>
      <c r="G101" s="136"/>
      <c r="H101" s="135"/>
      <c r="I101" s="106"/>
      <c r="J101" s="107">
        <v>13</v>
      </c>
      <c r="K101" s="105"/>
      <c r="L101" s="134"/>
      <c r="M101" s="135"/>
      <c r="N101" s="106"/>
      <c r="O101" s="134"/>
      <c r="P101" s="136"/>
      <c r="Q101" s="135"/>
      <c r="R101" s="106"/>
      <c r="S101" s="107">
        <v>8</v>
      </c>
      <c r="T101" s="105"/>
      <c r="U101" s="134"/>
      <c r="V101" s="135"/>
      <c r="W101" s="106"/>
      <c r="X101" s="134"/>
      <c r="Y101" s="136"/>
      <c r="Z101" s="135"/>
      <c r="AA101" s="106"/>
      <c r="AB101" s="107">
        <v>18</v>
      </c>
      <c r="AE101" s="108" t="s">
        <v>0</v>
      </c>
      <c r="AF101" s="52" t="str">
        <f>$B101&amp;C101</f>
        <v>1</v>
      </c>
      <c r="AG101" s="52" t="str">
        <f>AF101&amp;AF102&amp;AF103&amp;AF104&amp;AF105&amp;AF106&amp;AF107&amp;AF108</f>
        <v>12"3"4"5"6"7"8"</v>
      </c>
      <c r="AH101" s="52"/>
      <c r="AI101" s="52"/>
      <c r="AM101" s="108" t="s">
        <v>1</v>
      </c>
      <c r="AN101" s="52" t="str">
        <f>$B101&amp;L101</f>
        <v>1</v>
      </c>
      <c r="AO101" s="52" t="str">
        <f>AN101&amp;AN102&amp;AN103&amp;AN104&amp;AN105&amp;AN106&amp;AN107&amp;AN108</f>
        <v>12"3"4"5"6"7"8"</v>
      </c>
      <c r="AU101" s="108" t="s">
        <v>2</v>
      </c>
      <c r="AV101" s="52" t="str">
        <f>$B101&amp;U101</f>
        <v>1</v>
      </c>
      <c r="AW101" s="52" t="str">
        <f>AV101&amp;AV102&amp;AV103&amp;AV104&amp;AV105&amp;AV106&amp;AV107&amp;AV108</f>
        <v>12"3"4"5"6"7"8"</v>
      </c>
    </row>
    <row r="102" spans="1:55" ht="38.1" customHeight="1" x14ac:dyDescent="0.2">
      <c r="A102" s="109"/>
      <c r="B102" s="105">
        <v>2</v>
      </c>
      <c r="C102" s="134"/>
      <c r="D102" s="135"/>
      <c r="E102" s="106"/>
      <c r="F102" s="134"/>
      <c r="G102" s="136"/>
      <c r="H102" s="135"/>
      <c r="I102" s="106"/>
      <c r="J102" s="107">
        <v>13</v>
      </c>
      <c r="K102" s="105"/>
      <c r="L102" s="134"/>
      <c r="M102" s="135"/>
      <c r="N102" s="106"/>
      <c r="O102" s="134"/>
      <c r="P102" s="136"/>
      <c r="Q102" s="135"/>
      <c r="R102" s="106"/>
      <c r="S102" s="107">
        <v>8</v>
      </c>
      <c r="T102" s="105"/>
      <c r="U102" s="134"/>
      <c r="V102" s="135"/>
      <c r="W102" s="106"/>
      <c r="X102" s="134"/>
      <c r="Y102" s="136"/>
      <c r="Z102" s="135"/>
      <c r="AA102" s="106"/>
      <c r="AB102" s="107">
        <v>18</v>
      </c>
      <c r="AF102" s="52" t="str">
        <f t="shared" ref="AF102:AF108" si="21">$B102&amp;IF(EXACT(C102,C101),"""",C102)</f>
        <v>2"</v>
      </c>
      <c r="AG102" s="52"/>
      <c r="AH102" s="52"/>
      <c r="AI102" s="52"/>
      <c r="AN102" s="52" t="str">
        <f t="shared" ref="AN102:AN108" si="22">$B102&amp;IF(EXACT(L102,L101),"""",L102)</f>
        <v>2"</v>
      </c>
      <c r="AO102" s="52"/>
      <c r="AV102" s="52" t="str">
        <f t="shared" ref="AV102:AV108" si="23">$B102&amp;IF(EXACT(U102,U101),"""",U102)</f>
        <v>2"</v>
      </c>
      <c r="AW102" s="52"/>
    </row>
    <row r="103" spans="1:55" ht="38.1" customHeight="1" x14ac:dyDescent="0.2">
      <c r="A103" s="110"/>
      <c r="B103" s="105">
        <v>3</v>
      </c>
      <c r="C103" s="134"/>
      <c r="D103" s="135"/>
      <c r="E103" s="106"/>
      <c r="F103" s="134"/>
      <c r="G103" s="136"/>
      <c r="H103" s="135"/>
      <c r="I103" s="106"/>
      <c r="J103" s="107">
        <v>13</v>
      </c>
      <c r="K103" s="105"/>
      <c r="L103" s="134"/>
      <c r="M103" s="135"/>
      <c r="N103" s="106"/>
      <c r="O103" s="134"/>
      <c r="P103" s="136"/>
      <c r="Q103" s="135"/>
      <c r="R103" s="106"/>
      <c r="S103" s="107">
        <v>8</v>
      </c>
      <c r="T103" s="105"/>
      <c r="U103" s="134"/>
      <c r="V103" s="135"/>
      <c r="W103" s="106"/>
      <c r="X103" s="134"/>
      <c r="Y103" s="136"/>
      <c r="Z103" s="135"/>
      <c r="AA103" s="106"/>
      <c r="AB103" s="107">
        <v>8</v>
      </c>
      <c r="AF103" s="52" t="str">
        <f t="shared" si="21"/>
        <v>3"</v>
      </c>
      <c r="AN103" s="52" t="str">
        <f t="shared" si="22"/>
        <v>3"</v>
      </c>
      <c r="AV103" s="52" t="str">
        <f t="shared" si="23"/>
        <v>3"</v>
      </c>
    </row>
    <row r="104" spans="1:55" ht="38.1" customHeight="1" x14ac:dyDescent="0.2">
      <c r="A104" s="109"/>
      <c r="B104" s="105">
        <v>4</v>
      </c>
      <c r="C104" s="134"/>
      <c r="D104" s="135"/>
      <c r="E104" s="106"/>
      <c r="F104" s="134"/>
      <c r="G104" s="136"/>
      <c r="H104" s="135"/>
      <c r="I104" s="106"/>
      <c r="J104" s="107">
        <v>13</v>
      </c>
      <c r="K104" s="105"/>
      <c r="L104" s="134"/>
      <c r="M104" s="135"/>
      <c r="N104" s="106"/>
      <c r="O104" s="134"/>
      <c r="P104" s="136"/>
      <c r="Q104" s="135"/>
      <c r="R104" s="106"/>
      <c r="S104" s="107">
        <v>8</v>
      </c>
      <c r="T104" s="105"/>
      <c r="U104" s="134"/>
      <c r="V104" s="135"/>
      <c r="W104" s="106"/>
      <c r="X104" s="134"/>
      <c r="Y104" s="136"/>
      <c r="Z104" s="135"/>
      <c r="AA104" s="106"/>
      <c r="AB104" s="107">
        <v>13</v>
      </c>
      <c r="AF104" s="52" t="str">
        <f t="shared" si="21"/>
        <v>4"</v>
      </c>
      <c r="AN104" s="52" t="str">
        <f t="shared" si="22"/>
        <v>4"</v>
      </c>
      <c r="AV104" s="52" t="str">
        <f t="shared" si="23"/>
        <v>4"</v>
      </c>
    </row>
    <row r="105" spans="1:55" ht="38.1" customHeight="1" x14ac:dyDescent="0.2">
      <c r="A105" s="110"/>
      <c r="B105" s="105">
        <v>5</v>
      </c>
      <c r="C105" s="134"/>
      <c r="D105" s="135"/>
      <c r="E105" s="106"/>
      <c r="F105" s="134"/>
      <c r="G105" s="136"/>
      <c r="H105" s="135"/>
      <c r="I105" s="106"/>
      <c r="J105" s="107">
        <v>13</v>
      </c>
      <c r="K105" s="105"/>
      <c r="L105" s="134"/>
      <c r="M105" s="135"/>
      <c r="N105" s="106"/>
      <c r="O105" s="134"/>
      <c r="P105" s="136"/>
      <c r="Q105" s="135"/>
      <c r="R105" s="106"/>
      <c r="S105" s="107">
        <v>29</v>
      </c>
      <c r="T105" s="105"/>
      <c r="U105" s="134"/>
      <c r="V105" s="135"/>
      <c r="W105" s="106"/>
      <c r="X105" s="134"/>
      <c r="Y105" s="136"/>
      <c r="Z105" s="135"/>
      <c r="AA105" s="106"/>
      <c r="AB105" s="107">
        <v>29</v>
      </c>
      <c r="AF105" s="52" t="str">
        <f t="shared" si="21"/>
        <v>5"</v>
      </c>
      <c r="AN105" s="52" t="str">
        <f t="shared" si="22"/>
        <v>5"</v>
      </c>
      <c r="AV105" s="52" t="str">
        <f t="shared" si="23"/>
        <v>5"</v>
      </c>
    </row>
    <row r="106" spans="1:55" ht="38.1" customHeight="1" x14ac:dyDescent="0.2">
      <c r="A106" s="109"/>
      <c r="B106" s="105">
        <v>6</v>
      </c>
      <c r="C106" s="134"/>
      <c r="D106" s="135"/>
      <c r="E106" s="106"/>
      <c r="F106" s="134"/>
      <c r="G106" s="136"/>
      <c r="H106" s="135"/>
      <c r="I106" s="106"/>
      <c r="J106" s="107">
        <v>39</v>
      </c>
      <c r="K106" s="105"/>
      <c r="L106" s="134"/>
      <c r="M106" s="135"/>
      <c r="N106" s="106"/>
      <c r="O106" s="134"/>
      <c r="P106" s="136"/>
      <c r="Q106" s="135"/>
      <c r="R106" s="106"/>
      <c r="S106" s="107">
        <v>8</v>
      </c>
      <c r="T106" s="105"/>
      <c r="U106" s="134"/>
      <c r="V106" s="135"/>
      <c r="W106" s="106"/>
      <c r="X106" s="134"/>
      <c r="Y106" s="136"/>
      <c r="Z106" s="135"/>
      <c r="AA106" s="106"/>
      <c r="AB106" s="107">
        <v>8</v>
      </c>
      <c r="AF106" s="52" t="str">
        <f t="shared" si="21"/>
        <v>6"</v>
      </c>
      <c r="AN106" s="52" t="str">
        <f t="shared" si="22"/>
        <v>6"</v>
      </c>
      <c r="AV106" s="52" t="str">
        <f t="shared" si="23"/>
        <v>6"</v>
      </c>
    </row>
    <row r="107" spans="1:55" ht="38.1" customHeight="1" x14ac:dyDescent="0.2">
      <c r="A107" s="110"/>
      <c r="B107" s="105">
        <v>7</v>
      </c>
      <c r="C107" s="134"/>
      <c r="D107" s="135"/>
      <c r="E107" s="106"/>
      <c r="F107" s="134"/>
      <c r="G107" s="136"/>
      <c r="H107" s="135"/>
      <c r="I107" s="106"/>
      <c r="J107" s="107">
        <v>42</v>
      </c>
      <c r="K107" s="105"/>
      <c r="L107" s="134"/>
      <c r="M107" s="135"/>
      <c r="N107" s="106"/>
      <c r="O107" s="134"/>
      <c r="P107" s="136"/>
      <c r="Q107" s="135"/>
      <c r="R107" s="106"/>
      <c r="S107" s="107">
        <v>8</v>
      </c>
      <c r="T107" s="105"/>
      <c r="U107" s="134"/>
      <c r="V107" s="135"/>
      <c r="W107" s="106"/>
      <c r="X107" s="134"/>
      <c r="Y107" s="136"/>
      <c r="Z107" s="135"/>
      <c r="AA107" s="106"/>
      <c r="AB107" s="107">
        <v>13</v>
      </c>
      <c r="AF107" s="52" t="str">
        <f t="shared" si="21"/>
        <v>7"</v>
      </c>
      <c r="AN107" s="52" t="str">
        <f t="shared" si="22"/>
        <v>7"</v>
      </c>
      <c r="AV107" s="52" t="str">
        <f t="shared" si="23"/>
        <v>7"</v>
      </c>
    </row>
    <row r="108" spans="1:55" ht="38.1" customHeight="1" x14ac:dyDescent="0.2">
      <c r="B108" s="105">
        <v>8</v>
      </c>
      <c r="C108" s="134"/>
      <c r="D108" s="135"/>
      <c r="E108" s="106"/>
      <c r="F108" s="134"/>
      <c r="G108" s="136"/>
      <c r="H108" s="135"/>
      <c r="I108" s="106"/>
      <c r="J108" s="107">
        <v>29</v>
      </c>
      <c r="K108" s="105"/>
      <c r="L108" s="134"/>
      <c r="M108" s="135"/>
      <c r="N108" s="106"/>
      <c r="O108" s="134"/>
      <c r="P108" s="136"/>
      <c r="Q108" s="135"/>
      <c r="R108" s="106"/>
      <c r="S108" s="107">
        <v>29</v>
      </c>
      <c r="T108" s="105"/>
      <c r="U108" s="134"/>
      <c r="V108" s="135"/>
      <c r="W108" s="106"/>
      <c r="X108" s="134"/>
      <c r="Y108" s="136"/>
      <c r="Z108" s="135"/>
      <c r="AA108" s="106"/>
      <c r="AB108" s="107">
        <v>57</v>
      </c>
      <c r="AF108" s="52" t="str">
        <f t="shared" si="21"/>
        <v>8"</v>
      </c>
      <c r="AN108" s="52" t="str">
        <f t="shared" si="22"/>
        <v>8"</v>
      </c>
      <c r="AV108" s="52" t="str">
        <f t="shared" si="23"/>
        <v>8"</v>
      </c>
    </row>
    <row r="109" spans="1:55" s="119" customFormat="1" ht="38.25" customHeight="1" thickBot="1" x14ac:dyDescent="0.25">
      <c r="A109" s="111" t="s">
        <v>54</v>
      </c>
      <c r="B109" s="112"/>
      <c r="C109" s="113"/>
      <c r="D109" s="114"/>
      <c r="E109" s="114"/>
      <c r="F109" s="114"/>
      <c r="G109" s="114"/>
      <c r="H109" s="114"/>
      <c r="I109" s="115"/>
      <c r="J109" s="116">
        <v>175</v>
      </c>
      <c r="K109" s="112"/>
      <c r="L109" s="113"/>
      <c r="M109" s="114"/>
      <c r="N109" s="114"/>
      <c r="O109" s="114"/>
      <c r="P109" s="114"/>
      <c r="Q109" s="114"/>
      <c r="R109" s="115"/>
      <c r="S109" s="116">
        <v>106</v>
      </c>
      <c r="T109" s="112"/>
      <c r="U109" s="113"/>
      <c r="V109" s="114"/>
      <c r="W109" s="114"/>
      <c r="X109" s="114"/>
      <c r="Y109" s="114"/>
      <c r="Z109" s="114"/>
      <c r="AA109" s="115"/>
      <c r="AB109" s="116">
        <v>164</v>
      </c>
      <c r="AC109" s="117"/>
      <c r="AD109" s="118"/>
      <c r="AE109" s="118"/>
      <c r="AF109" s="118"/>
      <c r="AG109" s="118"/>
      <c r="AH109" s="118"/>
      <c r="AI109" s="118"/>
      <c r="AJ109" s="118"/>
      <c r="AK109" s="118"/>
      <c r="AL109" s="118"/>
      <c r="AM109" s="118"/>
      <c r="AN109" s="118"/>
      <c r="AO109" s="118"/>
      <c r="AP109" s="118"/>
      <c r="AQ109" s="118"/>
      <c r="AR109" s="118"/>
      <c r="AS109" s="118"/>
      <c r="AT109" s="118"/>
      <c r="AU109" s="118"/>
      <c r="AV109" s="118"/>
      <c r="AW109" s="118"/>
      <c r="AX109" s="118"/>
      <c r="AY109" s="118"/>
      <c r="AZ109" s="118"/>
      <c r="BA109" s="118"/>
      <c r="BB109" s="118"/>
      <c r="BC109" s="118"/>
    </row>
    <row r="110" spans="1:55" ht="21" customHeight="1" thickBot="1" x14ac:dyDescent="0.25">
      <c r="A110" s="8" t="s">
        <v>3</v>
      </c>
      <c r="B110" s="9"/>
      <c r="C110" s="143">
        <f>DATE(YEAR(A$2),MONTH(A$2),COUNTIF(A$1:A110,"Datum:"))</f>
        <v>44443</v>
      </c>
      <c r="D110" s="144"/>
      <c r="E110" s="144"/>
      <c r="F110" s="144"/>
      <c r="G110" s="10"/>
      <c r="H110" s="145" t="s">
        <v>4</v>
      </c>
      <c r="I110" s="146"/>
      <c r="J110" s="147"/>
      <c r="K110" s="9"/>
      <c r="L110" s="11"/>
      <c r="M110" s="11"/>
      <c r="N110" s="12"/>
      <c r="O110" s="11"/>
      <c r="P110" s="11"/>
      <c r="Q110" s="145" t="s">
        <v>5</v>
      </c>
      <c r="R110" s="146"/>
      <c r="S110" s="147"/>
      <c r="T110" s="9"/>
      <c r="U110" s="148"/>
      <c r="V110" s="148"/>
      <c r="W110" s="148"/>
      <c r="X110" s="148"/>
      <c r="Y110" s="13"/>
      <c r="Z110" s="145" t="s">
        <v>6</v>
      </c>
      <c r="AA110" s="146"/>
      <c r="AB110" s="147"/>
    </row>
    <row r="111" spans="1:55" ht="26.25" customHeight="1" thickBot="1" x14ac:dyDescent="0.25">
      <c r="A111" s="14" t="s">
        <v>7</v>
      </c>
      <c r="C111" s="149">
        <v>35</v>
      </c>
      <c r="D111" s="150"/>
      <c r="E111" s="150"/>
      <c r="F111" s="150"/>
      <c r="G111" s="15" t="s">
        <v>8</v>
      </c>
      <c r="H111" s="151"/>
      <c r="I111" s="152"/>
      <c r="J111" s="153"/>
      <c r="P111" s="15" t="s">
        <v>8</v>
      </c>
      <c r="Q111" s="151"/>
      <c r="R111" s="152"/>
      <c r="S111" s="153"/>
      <c r="U111" s="154"/>
      <c r="V111" s="154"/>
      <c r="W111" s="154"/>
      <c r="X111" s="154"/>
      <c r="Y111" s="16" t="s">
        <v>8</v>
      </c>
      <c r="Z111" s="155"/>
      <c r="AA111" s="156"/>
      <c r="AB111" s="157"/>
    </row>
    <row r="112" spans="1:55" s="23" customFormat="1" ht="20.25" customHeight="1" x14ac:dyDescent="0.2">
      <c r="A112" s="14" t="s">
        <v>9</v>
      </c>
      <c r="B112" s="17"/>
      <c r="C112" s="18" t="s">
        <v>10</v>
      </c>
      <c r="D112" s="19" t="s">
        <v>11</v>
      </c>
      <c r="E112" s="19" t="s">
        <v>12</v>
      </c>
      <c r="F112" s="19" t="s">
        <v>13</v>
      </c>
      <c r="G112" s="19" t="s">
        <v>14</v>
      </c>
      <c r="H112" s="19" t="s">
        <v>15</v>
      </c>
      <c r="I112" s="19" t="s">
        <v>16</v>
      </c>
      <c r="J112" s="19" t="s">
        <v>17</v>
      </c>
      <c r="K112" s="17"/>
      <c r="L112" s="19" t="s">
        <v>18</v>
      </c>
      <c r="M112" s="19" t="s">
        <v>19</v>
      </c>
      <c r="N112" s="19" t="s">
        <v>20</v>
      </c>
      <c r="O112" s="19" t="s">
        <v>21</v>
      </c>
      <c r="P112" s="19" t="s">
        <v>22</v>
      </c>
      <c r="Q112" s="19" t="s">
        <v>23</v>
      </c>
      <c r="R112" s="19" t="s">
        <v>24</v>
      </c>
      <c r="S112" s="19" t="s">
        <v>25</v>
      </c>
      <c r="T112" s="17"/>
      <c r="U112" s="19" t="s">
        <v>26</v>
      </c>
      <c r="V112" s="19" t="s">
        <v>27</v>
      </c>
      <c r="W112" s="19" t="s">
        <v>28</v>
      </c>
      <c r="X112" s="19" t="s">
        <v>29</v>
      </c>
      <c r="Y112" s="19" t="s">
        <v>30</v>
      </c>
      <c r="Z112" s="19" t="s">
        <v>31</v>
      </c>
      <c r="AA112" s="19" t="s">
        <v>32</v>
      </c>
      <c r="AB112" s="20" t="s">
        <v>33</v>
      </c>
      <c r="AC112" s="21"/>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row>
    <row r="113" spans="1:55" s="31" customFormat="1" ht="15" customHeight="1" thickBot="1" x14ac:dyDescent="0.25">
      <c r="A113" s="24" t="s">
        <v>34</v>
      </c>
      <c r="B113" s="25"/>
      <c r="C113" s="26">
        <v>1</v>
      </c>
      <c r="D113" s="27">
        <v>2</v>
      </c>
      <c r="E113" s="27">
        <v>3</v>
      </c>
      <c r="F113" s="27">
        <v>4</v>
      </c>
      <c r="G113" s="27">
        <v>5</v>
      </c>
      <c r="H113" s="27">
        <v>6</v>
      </c>
      <c r="I113" s="27">
        <v>7</v>
      </c>
      <c r="J113" s="27">
        <v>8</v>
      </c>
      <c r="K113" s="25"/>
      <c r="L113" s="27">
        <v>1</v>
      </c>
      <c r="M113" s="27">
        <v>2</v>
      </c>
      <c r="N113" s="27">
        <v>3</v>
      </c>
      <c r="O113" s="27">
        <v>4</v>
      </c>
      <c r="P113" s="27">
        <v>5</v>
      </c>
      <c r="Q113" s="27">
        <v>6</v>
      </c>
      <c r="R113" s="27">
        <v>7</v>
      </c>
      <c r="S113" s="27">
        <v>8</v>
      </c>
      <c r="T113" s="25"/>
      <c r="U113" s="27">
        <v>1</v>
      </c>
      <c r="V113" s="27">
        <v>2</v>
      </c>
      <c r="W113" s="27">
        <v>3</v>
      </c>
      <c r="X113" s="27">
        <v>4</v>
      </c>
      <c r="Y113" s="27">
        <v>5</v>
      </c>
      <c r="Z113" s="27">
        <v>6</v>
      </c>
      <c r="AA113" s="27">
        <v>7</v>
      </c>
      <c r="AB113" s="28">
        <v>8</v>
      </c>
      <c r="AC113" s="29"/>
      <c r="AD113" s="30"/>
      <c r="AE113" s="30"/>
      <c r="AF113" s="30"/>
      <c r="AG113" s="30"/>
      <c r="AH113" s="30"/>
      <c r="AI113" s="30"/>
      <c r="AJ113" s="30"/>
      <c r="AK113" s="30"/>
      <c r="AL113" s="30"/>
      <c r="AM113" s="30"/>
      <c r="AN113" s="30"/>
      <c r="AO113" s="30"/>
      <c r="AP113" s="30"/>
      <c r="AQ113" s="30"/>
      <c r="AR113" s="30"/>
      <c r="AS113" s="30"/>
      <c r="AT113" s="30"/>
      <c r="AU113" s="30"/>
      <c r="AV113" s="30"/>
      <c r="AW113" s="30"/>
      <c r="AX113" s="30"/>
      <c r="AY113" s="30"/>
      <c r="AZ113" s="30"/>
      <c r="BA113" s="30"/>
      <c r="BB113" s="30"/>
      <c r="BC113" s="30"/>
    </row>
    <row r="114" spans="1:55" s="37" customFormat="1" ht="23.1" customHeight="1" x14ac:dyDescent="0.2">
      <c r="A114" s="32"/>
      <c r="B114" s="33"/>
      <c r="C114" s="34">
        <v>0</v>
      </c>
      <c r="D114" s="34">
        <v>0</v>
      </c>
      <c r="E114" s="34">
        <v>0</v>
      </c>
      <c r="F114" s="34">
        <v>0</v>
      </c>
      <c r="G114" s="34">
        <v>0</v>
      </c>
      <c r="H114" s="34">
        <v>0</v>
      </c>
      <c r="I114" s="34">
        <v>0</v>
      </c>
      <c r="J114" s="34">
        <v>0</v>
      </c>
      <c r="K114" s="33">
        <v>0</v>
      </c>
      <c r="L114" s="34">
        <v>0</v>
      </c>
      <c r="M114" s="34">
        <v>0</v>
      </c>
      <c r="N114" s="34">
        <v>0</v>
      </c>
      <c r="O114" s="34">
        <v>0</v>
      </c>
      <c r="P114" s="34">
        <v>0</v>
      </c>
      <c r="Q114" s="34">
        <v>0</v>
      </c>
      <c r="R114" s="34">
        <v>0</v>
      </c>
      <c r="S114" s="34">
        <v>0</v>
      </c>
      <c r="T114" s="33">
        <v>0</v>
      </c>
      <c r="U114" s="34">
        <v>0</v>
      </c>
      <c r="V114" s="34">
        <v>0</v>
      </c>
      <c r="W114" s="34">
        <v>0</v>
      </c>
      <c r="X114" s="34">
        <v>0</v>
      </c>
      <c r="Y114" s="34">
        <v>0</v>
      </c>
      <c r="Z114" s="34">
        <v>0</v>
      </c>
      <c r="AA114" s="34">
        <v>0</v>
      </c>
      <c r="AB114" s="34">
        <v>0</v>
      </c>
      <c r="AC114" s="35">
        <f>SUM(MAX(U115:AB115))</f>
        <v>0</v>
      </c>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36"/>
      <c r="BB114" s="36"/>
      <c r="BC114" s="36"/>
    </row>
    <row r="115" spans="1:55" s="23" customFormat="1" ht="23.1" customHeight="1" x14ac:dyDescent="0.2">
      <c r="A115" s="38" t="s">
        <v>35</v>
      </c>
      <c r="B115" s="39"/>
      <c r="C115" s="40"/>
      <c r="D115" s="40"/>
      <c r="E115" s="40"/>
      <c r="F115" s="40"/>
      <c r="G115" s="40"/>
      <c r="H115" s="40"/>
      <c r="I115" s="40"/>
      <c r="J115" s="41"/>
      <c r="K115" s="39"/>
      <c r="L115" s="40"/>
      <c r="M115" s="40"/>
      <c r="N115" s="40"/>
      <c r="O115" s="40"/>
      <c r="P115" s="40"/>
      <c r="Q115" s="40"/>
      <c r="R115" s="40"/>
      <c r="S115" s="41"/>
      <c r="T115" s="39"/>
      <c r="U115" s="40"/>
      <c r="V115" s="40"/>
      <c r="W115" s="40"/>
      <c r="X115" s="40"/>
      <c r="Y115" s="40"/>
      <c r="Z115" s="40"/>
      <c r="AA115" s="40"/>
      <c r="AB115" s="41"/>
      <c r="AC115" s="4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row>
    <row r="116" spans="1:55" s="23" customFormat="1" ht="20.25" customHeight="1" x14ac:dyDescent="0.2">
      <c r="A116" s="43" t="s">
        <v>36</v>
      </c>
      <c r="B116" s="39"/>
      <c r="C116" s="44"/>
      <c r="D116" s="44"/>
      <c r="E116" s="44"/>
      <c r="F116" s="44"/>
      <c r="G116" s="44"/>
      <c r="H116" s="44"/>
      <c r="I116" s="44"/>
      <c r="J116" s="45"/>
      <c r="K116" s="39"/>
      <c r="L116" s="44"/>
      <c r="M116" s="44"/>
      <c r="N116" s="44"/>
      <c r="O116" s="44"/>
      <c r="P116" s="44"/>
      <c r="Q116" s="44"/>
      <c r="R116" s="44"/>
      <c r="S116" s="45"/>
      <c r="T116" s="39"/>
      <c r="U116" s="44"/>
      <c r="V116" s="44"/>
      <c r="W116" s="44"/>
      <c r="X116" s="44"/>
      <c r="Y116" s="44"/>
      <c r="Z116" s="44"/>
      <c r="AA116" s="44"/>
      <c r="AB116" s="45"/>
      <c r="AC116" s="42">
        <f>SUM(U116:AB116)</f>
        <v>0</v>
      </c>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row>
    <row r="117" spans="1:55" s="50" customFormat="1" ht="23.1" customHeight="1" x14ac:dyDescent="0.2">
      <c r="A117" s="32"/>
      <c r="B117" s="46"/>
      <c r="C117" s="47">
        <v>0</v>
      </c>
      <c r="D117" s="47">
        <v>0</v>
      </c>
      <c r="E117" s="47">
        <v>0</v>
      </c>
      <c r="F117" s="47">
        <v>0</v>
      </c>
      <c r="G117" s="47">
        <v>0</v>
      </c>
      <c r="H117" s="47">
        <v>0</v>
      </c>
      <c r="I117" s="47">
        <v>0</v>
      </c>
      <c r="J117" s="47">
        <v>0</v>
      </c>
      <c r="K117" s="46">
        <v>0</v>
      </c>
      <c r="L117" s="47">
        <v>0</v>
      </c>
      <c r="M117" s="47">
        <v>0</v>
      </c>
      <c r="N117" s="47">
        <v>0</v>
      </c>
      <c r="O117" s="47">
        <v>0</v>
      </c>
      <c r="P117" s="47">
        <v>0</v>
      </c>
      <c r="Q117" s="47">
        <v>0</v>
      </c>
      <c r="R117" s="47">
        <v>0</v>
      </c>
      <c r="S117" s="47">
        <v>0</v>
      </c>
      <c r="T117" s="46">
        <v>0</v>
      </c>
      <c r="U117" s="47">
        <v>0</v>
      </c>
      <c r="V117" s="47">
        <v>0</v>
      </c>
      <c r="W117" s="47">
        <v>0</v>
      </c>
      <c r="X117" s="47">
        <v>0</v>
      </c>
      <c r="Y117" s="47">
        <v>0</v>
      </c>
      <c r="Z117" s="47">
        <v>0</v>
      </c>
      <c r="AA117" s="47">
        <v>0</v>
      </c>
      <c r="AB117" s="47">
        <v>0</v>
      </c>
      <c r="AC117" s="48">
        <f>SUM(MAX(U118:AB118))</f>
        <v>0</v>
      </c>
      <c r="AD117" s="49"/>
      <c r="AE117" s="49"/>
      <c r="AF117" s="49"/>
      <c r="AG117" s="49"/>
      <c r="AH117" s="49"/>
      <c r="AI117" s="49"/>
      <c r="AJ117" s="49"/>
      <c r="AK117" s="49"/>
      <c r="AL117" s="49"/>
      <c r="AM117" s="49"/>
      <c r="AN117" s="49"/>
      <c r="AO117" s="49"/>
      <c r="AP117" s="49"/>
      <c r="AQ117" s="49"/>
      <c r="AR117" s="49"/>
      <c r="AS117" s="49"/>
      <c r="AT117" s="49"/>
      <c r="AU117" s="49"/>
      <c r="AV117" s="49"/>
      <c r="AW117" s="49"/>
      <c r="AX117" s="49"/>
      <c r="AY117" s="49"/>
      <c r="AZ117" s="49"/>
      <c r="BA117" s="49"/>
      <c r="BB117" s="49"/>
      <c r="BC117" s="49"/>
    </row>
    <row r="118" spans="1:55" s="53" customFormat="1" ht="22.5" customHeight="1" x14ac:dyDescent="0.2">
      <c r="A118" s="38" t="s">
        <v>35</v>
      </c>
      <c r="B118" s="39"/>
      <c r="C118" s="41"/>
      <c r="D118" s="41"/>
      <c r="E118" s="41"/>
      <c r="F118" s="41"/>
      <c r="G118" s="41"/>
      <c r="H118" s="41"/>
      <c r="I118" s="41"/>
      <c r="J118" s="41"/>
      <c r="K118" s="39"/>
      <c r="L118" s="41"/>
      <c r="M118" s="41"/>
      <c r="N118" s="41"/>
      <c r="O118" s="41"/>
      <c r="P118" s="41"/>
      <c r="Q118" s="41"/>
      <c r="R118" s="41"/>
      <c r="S118" s="41"/>
      <c r="T118" s="39"/>
      <c r="U118" s="41"/>
      <c r="V118" s="41"/>
      <c r="W118" s="41"/>
      <c r="X118" s="41"/>
      <c r="Y118" s="41"/>
      <c r="Z118" s="41"/>
      <c r="AA118" s="41"/>
      <c r="AB118" s="41"/>
      <c r="AC118" s="42"/>
      <c r="AD118" s="51"/>
      <c r="AE118" s="52"/>
      <c r="AF118" s="52"/>
      <c r="AG118" s="52"/>
      <c r="AH118" s="52"/>
      <c r="AI118" s="51"/>
      <c r="AJ118" s="51"/>
      <c r="AK118" s="51"/>
      <c r="AL118" s="51"/>
      <c r="AM118" s="52"/>
      <c r="AN118" s="52"/>
      <c r="AO118" s="52"/>
      <c r="AP118" s="51"/>
      <c r="AQ118" s="51"/>
      <c r="AR118" s="51"/>
      <c r="AS118" s="51"/>
      <c r="AT118" s="51"/>
      <c r="AU118" s="52"/>
      <c r="AV118" s="52"/>
      <c r="AW118" s="52"/>
      <c r="AX118" s="51"/>
      <c r="AY118" s="51"/>
      <c r="AZ118" s="51"/>
      <c r="BA118" s="51"/>
      <c r="BB118" s="51"/>
      <c r="BC118" s="51"/>
    </row>
    <row r="119" spans="1:55" s="23" customFormat="1" ht="20.25" customHeight="1" x14ac:dyDescent="0.2">
      <c r="A119" s="43" t="s">
        <v>36</v>
      </c>
      <c r="B119" s="39"/>
      <c r="C119" s="44"/>
      <c r="D119" s="44"/>
      <c r="E119" s="44"/>
      <c r="F119" s="44"/>
      <c r="G119" s="44"/>
      <c r="H119" s="44"/>
      <c r="I119" s="44"/>
      <c r="J119" s="45"/>
      <c r="K119" s="39"/>
      <c r="L119" s="44"/>
      <c r="M119" s="44"/>
      <c r="N119" s="44"/>
      <c r="O119" s="44"/>
      <c r="P119" s="44"/>
      <c r="Q119" s="44"/>
      <c r="R119" s="44"/>
      <c r="S119" s="45"/>
      <c r="T119" s="39"/>
      <c r="U119" s="44"/>
      <c r="V119" s="44"/>
      <c r="W119" s="44"/>
      <c r="X119" s="44"/>
      <c r="Y119" s="44"/>
      <c r="Z119" s="44"/>
      <c r="AA119" s="44"/>
      <c r="AB119" s="45"/>
      <c r="AC119" s="42">
        <f>SUM(U119:AB119)</f>
        <v>0</v>
      </c>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row>
    <row r="120" spans="1:55" s="56" customFormat="1" ht="23.1" customHeight="1" x14ac:dyDescent="0.2">
      <c r="A120" s="32"/>
      <c r="B120" s="46"/>
      <c r="C120" s="47">
        <v>0</v>
      </c>
      <c r="D120" s="47">
        <v>0</v>
      </c>
      <c r="E120" s="47">
        <v>0</v>
      </c>
      <c r="F120" s="47">
        <v>0</v>
      </c>
      <c r="G120" s="47">
        <v>0</v>
      </c>
      <c r="H120" s="47">
        <v>0</v>
      </c>
      <c r="I120" s="47">
        <v>0</v>
      </c>
      <c r="J120" s="47">
        <v>0</v>
      </c>
      <c r="K120" s="46">
        <v>0</v>
      </c>
      <c r="L120" s="47">
        <v>0</v>
      </c>
      <c r="M120" s="47">
        <v>0</v>
      </c>
      <c r="N120" s="47">
        <v>0</v>
      </c>
      <c r="O120" s="47">
        <v>0</v>
      </c>
      <c r="P120" s="47">
        <v>0</v>
      </c>
      <c r="Q120" s="47">
        <v>0</v>
      </c>
      <c r="R120" s="47">
        <v>0</v>
      </c>
      <c r="S120" s="47">
        <v>0</v>
      </c>
      <c r="T120" s="46">
        <v>0</v>
      </c>
      <c r="U120" s="47">
        <v>0</v>
      </c>
      <c r="V120" s="47">
        <v>0</v>
      </c>
      <c r="W120" s="47">
        <v>0</v>
      </c>
      <c r="X120" s="47">
        <v>0</v>
      </c>
      <c r="Y120" s="47">
        <v>0</v>
      </c>
      <c r="Z120" s="47">
        <v>0</v>
      </c>
      <c r="AA120" s="47">
        <v>0</v>
      </c>
      <c r="AB120" s="47">
        <v>0</v>
      </c>
      <c r="AC120" s="48">
        <f>SUM(MAX(U121:AB121))</f>
        <v>0</v>
      </c>
      <c r="AD120" s="54"/>
      <c r="AE120" s="55"/>
      <c r="AF120" s="55"/>
      <c r="AG120" s="55"/>
      <c r="AH120" s="55"/>
      <c r="AI120" s="54"/>
      <c r="AJ120" s="54"/>
      <c r="AK120" s="54"/>
      <c r="AL120" s="54"/>
      <c r="AM120" s="55"/>
      <c r="AN120" s="55"/>
      <c r="AO120" s="55"/>
      <c r="AP120" s="54"/>
      <c r="AQ120" s="54"/>
      <c r="AR120" s="54"/>
      <c r="AS120" s="54"/>
      <c r="AT120" s="54"/>
      <c r="AU120" s="55"/>
      <c r="AV120" s="55"/>
      <c r="AW120" s="55"/>
      <c r="AX120" s="54"/>
      <c r="AY120" s="54"/>
      <c r="AZ120" s="54"/>
      <c r="BA120" s="54"/>
      <c r="BB120" s="54"/>
      <c r="BC120" s="54"/>
    </row>
    <row r="121" spans="1:55" ht="23.1" customHeight="1" x14ac:dyDescent="0.2">
      <c r="A121" s="38" t="s">
        <v>35</v>
      </c>
      <c r="B121" s="39"/>
      <c r="C121" s="57"/>
      <c r="D121" s="57"/>
      <c r="E121" s="57"/>
      <c r="F121" s="57"/>
      <c r="G121" s="57"/>
      <c r="H121" s="57"/>
      <c r="I121" s="57"/>
      <c r="J121" s="58"/>
      <c r="K121" s="59"/>
      <c r="L121" s="57"/>
      <c r="M121" s="57"/>
      <c r="N121" s="57"/>
      <c r="O121" s="57"/>
      <c r="P121" s="58"/>
      <c r="Q121" s="58"/>
      <c r="R121" s="58"/>
      <c r="S121" s="58"/>
      <c r="T121" s="59"/>
      <c r="U121" s="58"/>
      <c r="V121" s="58"/>
      <c r="W121" s="58"/>
      <c r="X121" s="58"/>
      <c r="Y121" s="58"/>
      <c r="Z121" s="58"/>
      <c r="AA121" s="58"/>
      <c r="AB121" s="58"/>
      <c r="AC121" s="60"/>
    </row>
    <row r="122" spans="1:55" s="23" customFormat="1" ht="20.25" customHeight="1" x14ac:dyDescent="0.2">
      <c r="A122" s="43" t="s">
        <v>36</v>
      </c>
      <c r="B122" s="39"/>
      <c r="C122" s="44"/>
      <c r="D122" s="44"/>
      <c r="E122" s="44"/>
      <c r="F122" s="44"/>
      <c r="G122" s="44"/>
      <c r="H122" s="44"/>
      <c r="I122" s="44"/>
      <c r="J122" s="45"/>
      <c r="K122" s="39"/>
      <c r="L122" s="44"/>
      <c r="M122" s="44"/>
      <c r="N122" s="44"/>
      <c r="O122" s="44"/>
      <c r="P122" s="44"/>
      <c r="Q122" s="44"/>
      <c r="R122" s="44"/>
      <c r="S122" s="45"/>
      <c r="T122" s="39"/>
      <c r="U122" s="44"/>
      <c r="V122" s="44"/>
      <c r="W122" s="44"/>
      <c r="X122" s="44"/>
      <c r="Y122" s="44"/>
      <c r="Z122" s="44"/>
      <c r="AA122" s="44"/>
      <c r="AB122" s="45"/>
      <c r="AC122" s="42">
        <f>SUM(U122:AB122)</f>
        <v>0</v>
      </c>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row>
    <row r="123" spans="1:55" s="56" customFormat="1" ht="23.1" customHeight="1" x14ac:dyDescent="0.2">
      <c r="A123" s="32"/>
      <c r="B123" s="46"/>
      <c r="C123" s="47">
        <v>0</v>
      </c>
      <c r="D123" s="47">
        <v>0</v>
      </c>
      <c r="E123" s="47">
        <v>0</v>
      </c>
      <c r="F123" s="47">
        <v>0</v>
      </c>
      <c r="G123" s="47">
        <v>0</v>
      </c>
      <c r="H123" s="47">
        <v>0</v>
      </c>
      <c r="I123" s="47">
        <v>0</v>
      </c>
      <c r="J123" s="47">
        <v>0</v>
      </c>
      <c r="K123" s="46">
        <v>0</v>
      </c>
      <c r="L123" s="47">
        <v>0</v>
      </c>
      <c r="M123" s="47">
        <v>0</v>
      </c>
      <c r="N123" s="47">
        <v>0</v>
      </c>
      <c r="O123" s="47">
        <v>0</v>
      </c>
      <c r="P123" s="47">
        <v>0</v>
      </c>
      <c r="Q123" s="47">
        <v>0</v>
      </c>
      <c r="R123" s="47">
        <v>0</v>
      </c>
      <c r="S123" s="47">
        <v>0</v>
      </c>
      <c r="T123" s="46">
        <v>0</v>
      </c>
      <c r="U123" s="47">
        <v>0</v>
      </c>
      <c r="V123" s="47">
        <v>0</v>
      </c>
      <c r="W123" s="47">
        <v>0</v>
      </c>
      <c r="X123" s="47">
        <v>0</v>
      </c>
      <c r="Y123" s="47">
        <v>0</v>
      </c>
      <c r="Z123" s="47">
        <v>0</v>
      </c>
      <c r="AA123" s="47">
        <v>0</v>
      </c>
      <c r="AB123" s="47">
        <v>0</v>
      </c>
      <c r="AC123" s="48">
        <f>SUM(MAX(U124:AB124))</f>
        <v>0</v>
      </c>
      <c r="AD123" s="54"/>
      <c r="AE123" s="55"/>
      <c r="AF123" s="55"/>
      <c r="AG123" s="55"/>
      <c r="AH123" s="55"/>
      <c r="AI123" s="54"/>
      <c r="AJ123" s="54"/>
      <c r="AK123" s="54"/>
      <c r="AL123" s="54"/>
      <c r="AM123" s="55"/>
      <c r="AN123" s="55"/>
      <c r="AO123" s="55"/>
      <c r="AP123" s="54"/>
      <c r="AQ123" s="54"/>
      <c r="AR123" s="54"/>
      <c r="AS123" s="54"/>
      <c r="AT123" s="54"/>
      <c r="AU123" s="55"/>
      <c r="AV123" s="55"/>
      <c r="AW123" s="55"/>
      <c r="AX123" s="54"/>
      <c r="AY123" s="54"/>
      <c r="AZ123" s="54"/>
      <c r="BA123" s="54"/>
      <c r="BB123" s="54"/>
      <c r="BC123" s="54"/>
    </row>
    <row r="124" spans="1:55" ht="23.1" customHeight="1" x14ac:dyDescent="0.2">
      <c r="A124" s="38" t="s">
        <v>35</v>
      </c>
      <c r="B124" s="39"/>
      <c r="C124" s="58"/>
      <c r="D124" s="58"/>
      <c r="E124" s="58"/>
      <c r="F124" s="58"/>
      <c r="G124" s="58"/>
      <c r="H124" s="58"/>
      <c r="I124" s="58"/>
      <c r="J124" s="58"/>
      <c r="K124" s="39"/>
      <c r="L124" s="58"/>
      <c r="M124" s="58"/>
      <c r="N124" s="58"/>
      <c r="O124" s="58"/>
      <c r="P124" s="58"/>
      <c r="Q124" s="58"/>
      <c r="R124" s="58"/>
      <c r="S124" s="58"/>
      <c r="T124" s="39"/>
      <c r="U124" s="58"/>
      <c r="V124" s="58"/>
      <c r="W124" s="58"/>
      <c r="X124" s="58"/>
      <c r="Y124" s="58"/>
      <c r="Z124" s="58"/>
      <c r="AA124" s="58"/>
      <c r="AB124" s="58"/>
      <c r="AC124" s="42"/>
    </row>
    <row r="125" spans="1:55" s="23" customFormat="1" ht="20.25" customHeight="1" x14ac:dyDescent="0.2">
      <c r="A125" s="43" t="s">
        <v>36</v>
      </c>
      <c r="B125" s="39"/>
      <c r="C125" s="44"/>
      <c r="D125" s="44"/>
      <c r="E125" s="44"/>
      <c r="F125" s="44"/>
      <c r="G125" s="44"/>
      <c r="H125" s="44"/>
      <c r="I125" s="44"/>
      <c r="J125" s="45"/>
      <c r="K125" s="39"/>
      <c r="L125" s="44"/>
      <c r="M125" s="44"/>
      <c r="N125" s="44"/>
      <c r="O125" s="44"/>
      <c r="P125" s="44"/>
      <c r="Q125" s="44"/>
      <c r="R125" s="44"/>
      <c r="S125" s="45"/>
      <c r="T125" s="39"/>
      <c r="U125" s="44"/>
      <c r="V125" s="44"/>
      <c r="W125" s="44"/>
      <c r="X125" s="44"/>
      <c r="Y125" s="44"/>
      <c r="Z125" s="44"/>
      <c r="AA125" s="44"/>
      <c r="AB125" s="45"/>
      <c r="AC125" s="42">
        <f>SUM(U125:AB125)</f>
        <v>0</v>
      </c>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row>
    <row r="126" spans="1:55" s="56" customFormat="1" ht="23.1" hidden="1" customHeight="1" x14ac:dyDescent="0.2">
      <c r="A126" s="61"/>
      <c r="B126" s="39"/>
      <c r="C126" s="47">
        <v>0</v>
      </c>
      <c r="D126" s="47">
        <v>0</v>
      </c>
      <c r="E126" s="47">
        <v>0</v>
      </c>
      <c r="F126" s="47">
        <v>0</v>
      </c>
      <c r="G126" s="47">
        <v>0</v>
      </c>
      <c r="H126" s="47">
        <v>0</v>
      </c>
      <c r="I126" s="47">
        <v>0</v>
      </c>
      <c r="J126" s="47">
        <v>0</v>
      </c>
      <c r="K126" s="39"/>
      <c r="L126" s="47">
        <v>0</v>
      </c>
      <c r="M126" s="47">
        <v>0</v>
      </c>
      <c r="N126" s="47">
        <v>0</v>
      </c>
      <c r="O126" s="47">
        <v>0</v>
      </c>
      <c r="P126" s="47">
        <v>0</v>
      </c>
      <c r="Q126" s="47">
        <v>0</v>
      </c>
      <c r="R126" s="47">
        <v>0</v>
      </c>
      <c r="S126" s="47">
        <v>0</v>
      </c>
      <c r="T126" s="39"/>
      <c r="U126" s="47">
        <v>0</v>
      </c>
      <c r="V126" s="47">
        <v>0</v>
      </c>
      <c r="W126" s="47">
        <v>0</v>
      </c>
      <c r="X126" s="47">
        <v>0</v>
      </c>
      <c r="Y126" s="47">
        <v>0</v>
      </c>
      <c r="Z126" s="47">
        <v>0</v>
      </c>
      <c r="AA126" s="47">
        <v>0</v>
      </c>
      <c r="AB126" s="47">
        <v>0</v>
      </c>
      <c r="AC126" s="42">
        <f>SUM(MAX(U127:AB127))</f>
        <v>0</v>
      </c>
      <c r="AD126" s="54"/>
      <c r="AE126" s="55"/>
      <c r="AF126" s="55"/>
      <c r="AG126" s="55"/>
      <c r="AH126" s="55"/>
      <c r="AI126" s="54"/>
      <c r="AJ126" s="54"/>
      <c r="AK126" s="54"/>
      <c r="AL126" s="54"/>
      <c r="AM126" s="55"/>
      <c r="AN126" s="55"/>
      <c r="AO126" s="55"/>
      <c r="AP126" s="54"/>
      <c r="AQ126" s="54"/>
      <c r="AR126" s="54"/>
      <c r="AS126" s="54"/>
      <c r="AT126" s="54"/>
      <c r="AU126" s="55"/>
      <c r="AV126" s="55"/>
      <c r="AW126" s="55"/>
      <c r="AX126" s="54"/>
      <c r="AY126" s="54"/>
      <c r="AZ126" s="54"/>
      <c r="BA126" s="54"/>
      <c r="BB126" s="54"/>
      <c r="BC126" s="54"/>
    </row>
    <row r="127" spans="1:55" ht="23.1" hidden="1" customHeight="1" x14ac:dyDescent="0.2">
      <c r="A127" s="38" t="s">
        <v>35</v>
      </c>
      <c r="B127" s="39"/>
      <c r="C127" s="41"/>
      <c r="D127" s="41"/>
      <c r="E127" s="41"/>
      <c r="F127" s="41"/>
      <c r="G127" s="41"/>
      <c r="H127" s="41"/>
      <c r="I127" s="41"/>
      <c r="J127" s="41"/>
      <c r="K127" s="39"/>
      <c r="L127" s="41"/>
      <c r="M127" s="41"/>
      <c r="N127" s="41"/>
      <c r="O127" s="41"/>
      <c r="P127" s="41"/>
      <c r="Q127" s="41"/>
      <c r="R127" s="41"/>
      <c r="S127" s="41"/>
      <c r="T127" s="39"/>
      <c r="U127" s="41"/>
      <c r="V127" s="41"/>
      <c r="W127" s="41"/>
      <c r="X127" s="41"/>
      <c r="Y127" s="41"/>
      <c r="Z127" s="41"/>
      <c r="AA127" s="41"/>
      <c r="AB127" s="41"/>
      <c r="AC127" s="42"/>
    </row>
    <row r="128" spans="1:55" s="23" customFormat="1" ht="20.25" hidden="1" customHeight="1" x14ac:dyDescent="0.2">
      <c r="A128" s="62" t="s">
        <v>36</v>
      </c>
      <c r="B128" s="39"/>
      <c r="C128" s="63"/>
      <c r="D128" s="63"/>
      <c r="E128" s="63"/>
      <c r="F128" s="63"/>
      <c r="G128" s="63"/>
      <c r="H128" s="63"/>
      <c r="I128" s="63"/>
      <c r="J128" s="64"/>
      <c r="K128" s="39"/>
      <c r="L128" s="44"/>
      <c r="M128" s="44"/>
      <c r="N128" s="44"/>
      <c r="O128" s="44"/>
      <c r="P128" s="44"/>
      <c r="Q128" s="44"/>
      <c r="R128" s="44"/>
      <c r="S128" s="45"/>
      <c r="T128" s="39"/>
      <c r="U128" s="44"/>
      <c r="V128" s="44"/>
      <c r="W128" s="44"/>
      <c r="X128" s="44"/>
      <c r="Y128" s="44"/>
      <c r="Z128" s="44"/>
      <c r="AA128" s="44"/>
      <c r="AB128" s="45"/>
      <c r="AC128" s="42">
        <f>SUM(U128:AB128)</f>
        <v>0</v>
      </c>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row>
    <row r="129" spans="1:55" s="53" customFormat="1" ht="26.25" customHeight="1" x14ac:dyDescent="0.2">
      <c r="A129" s="65" t="s">
        <v>37</v>
      </c>
      <c r="B129" s="39"/>
      <c r="C129" s="66">
        <v>-60</v>
      </c>
      <c r="D129" s="66">
        <v>-60</v>
      </c>
      <c r="E129" s="66">
        <v>-60</v>
      </c>
      <c r="F129" s="66">
        <v>-60</v>
      </c>
      <c r="G129" s="66">
        <v>-60</v>
      </c>
      <c r="H129" s="66">
        <v>-60</v>
      </c>
      <c r="I129" s="66">
        <v>-60</v>
      </c>
      <c r="J129" s="66">
        <v>-60</v>
      </c>
      <c r="K129" s="67"/>
      <c r="L129" s="66">
        <v>-60</v>
      </c>
      <c r="M129" s="66">
        <v>-60</v>
      </c>
      <c r="N129" s="66">
        <v>-60</v>
      </c>
      <c r="O129" s="66">
        <v>-60</v>
      </c>
      <c r="P129" s="66">
        <v>-60</v>
      </c>
      <c r="Q129" s="66">
        <v>-60</v>
      </c>
      <c r="R129" s="66">
        <v>-60</v>
      </c>
      <c r="S129" s="66">
        <v>-60</v>
      </c>
      <c r="T129" s="67"/>
      <c r="U129" s="66">
        <v>-60</v>
      </c>
      <c r="V129" s="66">
        <v>-60</v>
      </c>
      <c r="W129" s="66">
        <v>-60</v>
      </c>
      <c r="X129" s="66">
        <v>-60</v>
      </c>
      <c r="Y129" s="66">
        <v>-60</v>
      </c>
      <c r="Z129" s="66">
        <v>-60</v>
      </c>
      <c r="AA129" s="66">
        <v>-60</v>
      </c>
      <c r="AB129" s="66">
        <v>-60</v>
      </c>
      <c r="AC129" s="68"/>
      <c r="AD129" s="51"/>
      <c r="AE129" s="51"/>
      <c r="AF129" s="51"/>
      <c r="AG129" s="51"/>
      <c r="AH129" s="51"/>
      <c r="AI129" s="51"/>
      <c r="AJ129" s="51"/>
      <c r="AK129" s="51"/>
      <c r="AL129" s="51"/>
      <c r="AM129" s="51"/>
      <c r="AN129" s="51"/>
      <c r="AO129" s="51"/>
      <c r="AP129" s="51"/>
      <c r="AQ129" s="51"/>
      <c r="AR129" s="51"/>
      <c r="AS129" s="51"/>
      <c r="AT129" s="51"/>
      <c r="AU129" s="51"/>
      <c r="AV129" s="51"/>
      <c r="AW129" s="51"/>
      <c r="AX129" s="51"/>
      <c r="AY129" s="51"/>
      <c r="AZ129" s="51"/>
      <c r="BA129" s="51"/>
      <c r="BB129" s="51"/>
      <c r="BC129" s="51"/>
    </row>
    <row r="130" spans="1:55" s="53" customFormat="1" ht="31.5" customHeight="1" x14ac:dyDescent="0.2">
      <c r="A130" s="69" t="s">
        <v>38</v>
      </c>
      <c r="B130" s="39"/>
      <c r="C130" s="70"/>
      <c r="D130" s="70"/>
      <c r="E130" s="70"/>
      <c r="F130" s="70"/>
      <c r="G130" s="140" t="s">
        <v>39</v>
      </c>
      <c r="H130" s="141"/>
      <c r="I130" s="71"/>
      <c r="J130" s="72">
        <v>1</v>
      </c>
      <c r="K130" s="39"/>
      <c r="L130" s="70"/>
      <c r="M130" s="70"/>
      <c r="N130" s="70"/>
      <c r="O130" s="70"/>
      <c r="P130" s="140" t="s">
        <v>39</v>
      </c>
      <c r="Q130" s="141"/>
      <c r="R130" s="71"/>
      <c r="S130" s="72">
        <v>1</v>
      </c>
      <c r="T130" s="67"/>
      <c r="U130" s="70"/>
      <c r="V130" s="70"/>
      <c r="W130" s="70"/>
      <c r="X130" s="70"/>
      <c r="Y130" s="140" t="s">
        <v>39</v>
      </c>
      <c r="Z130" s="141"/>
      <c r="AA130" s="71"/>
      <c r="AB130" s="72">
        <v>1</v>
      </c>
      <c r="AC130" s="73"/>
      <c r="AD130" s="51"/>
      <c r="AE130" s="51"/>
      <c r="AF130" s="51"/>
      <c r="AG130" s="51"/>
      <c r="AH130" s="51"/>
      <c r="AI130" s="51"/>
      <c r="AJ130" s="51"/>
      <c r="AK130" s="51"/>
      <c r="AL130" s="51"/>
      <c r="AM130" s="51"/>
      <c r="AN130" s="51"/>
      <c r="AO130" s="51"/>
      <c r="AP130" s="51"/>
      <c r="AQ130" s="51"/>
      <c r="AR130" s="51"/>
      <c r="AS130" s="51"/>
      <c r="AT130" s="51"/>
      <c r="AU130" s="51"/>
      <c r="AV130" s="51"/>
      <c r="AW130" s="51"/>
      <c r="AX130" s="51"/>
      <c r="AY130" s="51"/>
      <c r="AZ130" s="51"/>
      <c r="BA130" s="51"/>
      <c r="BB130" s="51"/>
      <c r="BC130" s="51"/>
    </row>
    <row r="131" spans="1:55" s="53" customFormat="1" ht="31.5" customHeight="1" x14ac:dyDescent="0.2">
      <c r="A131" s="69" t="s">
        <v>40</v>
      </c>
      <c r="B131" s="74"/>
      <c r="C131" s="75"/>
      <c r="D131" s="75"/>
      <c r="E131" s="76"/>
      <c r="F131" s="75"/>
      <c r="G131" s="75"/>
      <c r="H131" s="77"/>
      <c r="I131" s="78"/>
      <c r="J131" s="79">
        <v>0</v>
      </c>
      <c r="K131" s="74"/>
      <c r="L131" s="51"/>
      <c r="M131" s="51"/>
      <c r="N131" s="80"/>
      <c r="O131" s="51"/>
      <c r="P131" s="51"/>
      <c r="Q131" s="81"/>
      <c r="R131" s="82"/>
      <c r="S131" s="79">
        <v>0</v>
      </c>
      <c r="T131" s="74"/>
      <c r="U131" s="51"/>
      <c r="V131" s="51"/>
      <c r="W131" s="80"/>
      <c r="X131" s="51"/>
      <c r="Y131" s="51"/>
      <c r="Z131" s="81"/>
      <c r="AA131" s="82"/>
      <c r="AB131" s="79">
        <v>0</v>
      </c>
      <c r="AC131" s="73"/>
      <c r="AD131" s="51"/>
      <c r="AE131" s="51"/>
      <c r="AF131" s="51"/>
      <c r="AG131" s="51"/>
      <c r="AH131" s="51"/>
      <c r="AI131" s="51"/>
      <c r="AJ131" s="51"/>
      <c r="AK131" s="51"/>
      <c r="AL131" s="51"/>
      <c r="AM131" s="51"/>
      <c r="AN131" s="51"/>
      <c r="AO131" s="51"/>
      <c r="AP131" s="51"/>
      <c r="AQ131" s="51"/>
      <c r="AR131" s="51"/>
      <c r="AS131" s="51"/>
      <c r="AT131" s="51"/>
      <c r="AU131" s="51"/>
      <c r="AV131" s="51"/>
      <c r="AW131" s="51"/>
      <c r="AX131" s="51"/>
      <c r="AY131" s="51"/>
      <c r="AZ131" s="51"/>
      <c r="BA131" s="51"/>
      <c r="BB131" s="51"/>
      <c r="BC131" s="51"/>
    </row>
    <row r="132" spans="1:55" s="53" customFormat="1" ht="31.5" customHeight="1" thickBot="1" x14ac:dyDescent="0.25">
      <c r="A132" s="69" t="s">
        <v>41</v>
      </c>
      <c r="B132" s="74"/>
      <c r="C132" s="142" t="s">
        <v>42</v>
      </c>
      <c r="D132" s="142"/>
      <c r="E132" s="83">
        <v>480</v>
      </c>
      <c r="F132" s="51"/>
      <c r="G132" s="51"/>
      <c r="H132" s="81" t="s">
        <v>43</v>
      </c>
      <c r="I132" s="84">
        <v>0</v>
      </c>
      <c r="J132" s="85"/>
      <c r="K132" s="74"/>
      <c r="L132" s="142" t="s">
        <v>42</v>
      </c>
      <c r="M132" s="142"/>
      <c r="N132" s="83">
        <v>480</v>
      </c>
      <c r="O132" s="51"/>
      <c r="P132" s="51"/>
      <c r="Q132" s="81" t="s">
        <v>43</v>
      </c>
      <c r="R132" s="84">
        <v>0</v>
      </c>
      <c r="S132" s="85"/>
      <c r="T132" s="74"/>
      <c r="U132" s="142" t="s">
        <v>42</v>
      </c>
      <c r="V132" s="142"/>
      <c r="W132" s="83">
        <v>480</v>
      </c>
      <c r="X132" s="51"/>
      <c r="Y132" s="51"/>
      <c r="Z132" s="81" t="s">
        <v>43</v>
      </c>
      <c r="AA132" s="84">
        <v>0</v>
      </c>
      <c r="AB132" s="85"/>
      <c r="AC132" s="73"/>
      <c r="AD132" s="51"/>
      <c r="AE132" s="51"/>
      <c r="AF132" s="51"/>
      <c r="AG132" s="51"/>
      <c r="AH132" s="51"/>
      <c r="AI132" s="51"/>
      <c r="AJ132" s="51"/>
      <c r="AK132" s="51"/>
      <c r="AL132" s="51"/>
      <c r="AM132" s="51"/>
      <c r="AN132" s="51"/>
      <c r="AO132" s="51"/>
      <c r="AP132" s="51"/>
      <c r="AQ132" s="51"/>
      <c r="AR132" s="51"/>
      <c r="AS132" s="51"/>
      <c r="AT132" s="51"/>
      <c r="AU132" s="51"/>
      <c r="AV132" s="51"/>
      <c r="AW132" s="51"/>
      <c r="AX132" s="51"/>
      <c r="AY132" s="51"/>
      <c r="AZ132" s="51"/>
      <c r="BA132" s="51"/>
      <c r="BB132" s="51"/>
      <c r="BC132" s="51"/>
    </row>
    <row r="133" spans="1:55" s="53" customFormat="1" ht="26.25" hidden="1" customHeight="1" x14ac:dyDescent="0.2">
      <c r="A133" s="86" t="s">
        <v>44</v>
      </c>
      <c r="B133" s="39"/>
      <c r="C133" s="87">
        <v>0</v>
      </c>
      <c r="D133" s="87">
        <v>0</v>
      </c>
      <c r="E133" s="87">
        <v>0</v>
      </c>
      <c r="F133" s="87">
        <v>0</v>
      </c>
      <c r="G133" s="87">
        <v>0</v>
      </c>
      <c r="H133" s="87">
        <v>0</v>
      </c>
      <c r="I133" s="87">
        <v>0</v>
      </c>
      <c r="J133" s="88"/>
      <c r="K133" s="89"/>
      <c r="L133" s="87">
        <v>0</v>
      </c>
      <c r="M133" s="87">
        <v>0</v>
      </c>
      <c r="N133" s="87">
        <v>0</v>
      </c>
      <c r="O133" s="87">
        <v>0</v>
      </c>
      <c r="P133" s="87">
        <v>0</v>
      </c>
      <c r="Q133" s="87">
        <v>0</v>
      </c>
      <c r="R133" s="87">
        <v>0</v>
      </c>
      <c r="S133" s="88"/>
      <c r="T133" s="89"/>
      <c r="U133" s="87">
        <v>0</v>
      </c>
      <c r="V133" s="87">
        <v>0</v>
      </c>
      <c r="W133" s="87">
        <v>0</v>
      </c>
      <c r="X133" s="87">
        <v>0</v>
      </c>
      <c r="Y133" s="87">
        <v>0</v>
      </c>
      <c r="Z133" s="87">
        <v>0</v>
      </c>
      <c r="AA133" s="87">
        <v>0</v>
      </c>
      <c r="AB133" s="88"/>
      <c r="AC133" s="73"/>
      <c r="AD133" s="51"/>
      <c r="AE133" s="51"/>
      <c r="AF133" s="51"/>
      <c r="AG133" s="51"/>
      <c r="AH133" s="51"/>
      <c r="AI133" s="51"/>
      <c r="AJ133" s="51"/>
      <c r="AK133" s="51"/>
      <c r="AL133" s="51"/>
      <c r="AM133" s="51"/>
      <c r="AN133" s="51"/>
      <c r="AO133" s="51"/>
      <c r="AP133" s="51"/>
      <c r="AQ133" s="51"/>
      <c r="AR133" s="51"/>
      <c r="AS133" s="51"/>
      <c r="AT133" s="51"/>
      <c r="AU133" s="51"/>
      <c r="AV133" s="51"/>
      <c r="AW133" s="51"/>
      <c r="AX133" s="51"/>
      <c r="AY133" s="51"/>
      <c r="AZ133" s="51"/>
      <c r="BA133" s="51"/>
      <c r="BB133" s="51"/>
      <c r="BC133" s="51"/>
    </row>
    <row r="134" spans="1:55" s="53" customFormat="1" ht="32.1" customHeight="1" thickBot="1" x14ac:dyDescent="0.25">
      <c r="A134" s="90" t="s">
        <v>45</v>
      </c>
      <c r="B134" s="91"/>
      <c r="C134" s="92" t="s">
        <v>46</v>
      </c>
      <c r="D134" s="93">
        <v>480</v>
      </c>
      <c r="E134" s="92" t="s">
        <v>47</v>
      </c>
      <c r="F134" s="93">
        <v>480</v>
      </c>
      <c r="G134" s="94"/>
      <c r="H134" s="95" t="s">
        <v>48</v>
      </c>
      <c r="I134" s="96">
        <v>0</v>
      </c>
      <c r="J134" s="97" t="s">
        <v>55</v>
      </c>
      <c r="K134" s="91"/>
      <c r="L134" s="92" t="s">
        <v>46</v>
      </c>
      <c r="M134" s="93">
        <v>480</v>
      </c>
      <c r="N134" s="92" t="s">
        <v>47</v>
      </c>
      <c r="O134" s="93">
        <v>480</v>
      </c>
      <c r="P134" s="94"/>
      <c r="Q134" s="95" t="s">
        <v>48</v>
      </c>
      <c r="R134" s="96">
        <v>0</v>
      </c>
      <c r="S134" s="97" t="s">
        <v>55</v>
      </c>
      <c r="T134" s="91"/>
      <c r="U134" s="92" t="s">
        <v>46</v>
      </c>
      <c r="V134" s="93">
        <v>480</v>
      </c>
      <c r="W134" s="92" t="s">
        <v>47</v>
      </c>
      <c r="X134" s="93">
        <v>480</v>
      </c>
      <c r="Y134" s="94"/>
      <c r="Z134" s="95" t="s">
        <v>48</v>
      </c>
      <c r="AA134" s="96">
        <v>0</v>
      </c>
      <c r="AB134" s="97" t="s">
        <v>55</v>
      </c>
      <c r="AC134" s="73"/>
      <c r="AD134" s="51"/>
      <c r="AE134" s="51"/>
      <c r="AF134" s="51"/>
      <c r="AG134" s="51"/>
      <c r="AH134" s="51"/>
      <c r="AI134" s="51"/>
      <c r="AJ134" s="51"/>
      <c r="AK134" s="51"/>
      <c r="AL134" s="51"/>
      <c r="AM134" s="51"/>
      <c r="AN134" s="51"/>
      <c r="AO134" s="51"/>
      <c r="AP134" s="51"/>
      <c r="AQ134" s="51"/>
      <c r="AR134" s="51"/>
      <c r="AS134" s="51"/>
      <c r="AT134" s="51"/>
      <c r="AU134" s="51"/>
      <c r="AV134" s="51"/>
      <c r="AW134" s="51"/>
      <c r="AX134" s="51"/>
      <c r="AY134" s="51"/>
      <c r="AZ134" s="51"/>
      <c r="BA134" s="51"/>
      <c r="BB134" s="51"/>
      <c r="BC134" s="51"/>
    </row>
    <row r="135" spans="1:55" s="103" customFormat="1" ht="34.5" customHeight="1" x14ac:dyDescent="0.2">
      <c r="A135" s="98" t="s">
        <v>49</v>
      </c>
      <c r="B135" s="99"/>
      <c r="C135" s="137" t="s">
        <v>50</v>
      </c>
      <c r="D135" s="138"/>
      <c r="E135" s="100" t="s">
        <v>51</v>
      </c>
      <c r="F135" s="137" t="s">
        <v>52</v>
      </c>
      <c r="G135" s="139"/>
      <c r="H135" s="138"/>
      <c r="I135" s="100" t="s">
        <v>51</v>
      </c>
      <c r="J135" s="100" t="s">
        <v>53</v>
      </c>
      <c r="K135" s="99"/>
      <c r="L135" s="137" t="s">
        <v>50</v>
      </c>
      <c r="M135" s="138"/>
      <c r="N135" s="100" t="s">
        <v>51</v>
      </c>
      <c r="O135" s="137" t="s">
        <v>52</v>
      </c>
      <c r="P135" s="139"/>
      <c r="Q135" s="138"/>
      <c r="R135" s="100" t="s">
        <v>51</v>
      </c>
      <c r="S135" s="100" t="s">
        <v>53</v>
      </c>
      <c r="T135" s="99"/>
      <c r="U135" s="137" t="s">
        <v>50</v>
      </c>
      <c r="V135" s="138"/>
      <c r="W135" s="100" t="s">
        <v>51</v>
      </c>
      <c r="X135" s="137" t="s">
        <v>52</v>
      </c>
      <c r="Y135" s="139"/>
      <c r="Z135" s="138"/>
      <c r="AA135" s="100" t="s">
        <v>51</v>
      </c>
      <c r="AB135" s="100" t="s">
        <v>53</v>
      </c>
      <c r="AC135" s="101"/>
      <c r="AD135" s="102"/>
      <c r="AE135" s="102"/>
      <c r="AF135" s="102"/>
      <c r="AG135" s="102"/>
      <c r="AH135" s="102"/>
      <c r="AI135" s="102"/>
      <c r="AJ135" s="102"/>
      <c r="AK135" s="102"/>
      <c r="AL135" s="102"/>
      <c r="AM135" s="102"/>
      <c r="AN135" s="102"/>
      <c r="AO135" s="102"/>
      <c r="AP135" s="102"/>
      <c r="AQ135" s="102"/>
      <c r="AR135" s="102"/>
      <c r="AS135" s="102"/>
      <c r="AT135" s="102"/>
      <c r="AU135" s="102"/>
      <c r="AV135" s="102"/>
      <c r="AW135" s="102"/>
      <c r="AX135" s="102"/>
      <c r="AY135" s="102"/>
      <c r="AZ135" s="102"/>
      <c r="BA135" s="102"/>
      <c r="BB135" s="102"/>
      <c r="BC135" s="102"/>
    </row>
    <row r="136" spans="1:55" ht="38.1" customHeight="1" x14ac:dyDescent="0.2">
      <c r="A136" s="104"/>
      <c r="B136" s="105">
        <v>1</v>
      </c>
      <c r="C136" s="134"/>
      <c r="D136" s="135"/>
      <c r="E136" s="106"/>
      <c r="F136" s="134"/>
      <c r="G136" s="136"/>
      <c r="H136" s="135"/>
      <c r="I136" s="106"/>
      <c r="J136" s="107">
        <v>0</v>
      </c>
      <c r="K136" s="105"/>
      <c r="L136" s="134"/>
      <c r="M136" s="135"/>
      <c r="N136" s="106"/>
      <c r="O136" s="134"/>
      <c r="P136" s="136"/>
      <c r="Q136" s="135"/>
      <c r="R136" s="106"/>
      <c r="S136" s="107">
        <v>0</v>
      </c>
      <c r="T136" s="105"/>
      <c r="U136" s="134"/>
      <c r="V136" s="135"/>
      <c r="W136" s="106"/>
      <c r="X136" s="134"/>
      <c r="Y136" s="136"/>
      <c r="Z136" s="135"/>
      <c r="AA136" s="106"/>
      <c r="AB136" s="107">
        <v>0</v>
      </c>
      <c r="AE136" s="108" t="s">
        <v>0</v>
      </c>
      <c r="AF136" s="52" t="str">
        <f>$B136&amp;C136</f>
        <v>1</v>
      </c>
      <c r="AG136" s="52" t="str">
        <f>AF136&amp;AF137&amp;AF138&amp;AF139&amp;AF140&amp;AF141&amp;AF142&amp;AF143</f>
        <v>12"3"4"5"6"7"8"</v>
      </c>
      <c r="AH136" s="52"/>
      <c r="AI136" s="52"/>
      <c r="AM136" s="108" t="s">
        <v>1</v>
      </c>
      <c r="AN136" s="52" t="str">
        <f>$B136&amp;L136</f>
        <v>1</v>
      </c>
      <c r="AO136" s="52" t="str">
        <f>AN136&amp;AN137&amp;AN138&amp;AN139&amp;AN140&amp;AN141&amp;AN142&amp;AN143</f>
        <v>12"3"4"5"6"7"8"</v>
      </c>
      <c r="AU136" s="108" t="s">
        <v>2</v>
      </c>
      <c r="AV136" s="52" t="str">
        <f>$B136&amp;U136</f>
        <v>1</v>
      </c>
      <c r="AW136" s="52" t="str">
        <f>AV136&amp;AV137&amp;AV138&amp;AV139&amp;AV140&amp;AV141&amp;AV142&amp;AV143</f>
        <v>12"3"4"5"6"7"8"</v>
      </c>
    </row>
    <row r="137" spans="1:55" ht="38.1" customHeight="1" x14ac:dyDescent="0.2">
      <c r="A137" s="109"/>
      <c r="B137" s="105">
        <v>2</v>
      </c>
      <c r="C137" s="134"/>
      <c r="D137" s="135"/>
      <c r="E137" s="106"/>
      <c r="F137" s="134"/>
      <c r="G137" s="136"/>
      <c r="H137" s="135"/>
      <c r="I137" s="106"/>
      <c r="J137" s="107">
        <v>0</v>
      </c>
      <c r="K137" s="105"/>
      <c r="L137" s="134"/>
      <c r="M137" s="135"/>
      <c r="N137" s="106"/>
      <c r="O137" s="134"/>
      <c r="P137" s="136"/>
      <c r="Q137" s="135"/>
      <c r="R137" s="106"/>
      <c r="S137" s="107">
        <v>0</v>
      </c>
      <c r="T137" s="105"/>
      <c r="U137" s="134"/>
      <c r="V137" s="135"/>
      <c r="W137" s="106"/>
      <c r="X137" s="134"/>
      <c r="Y137" s="136"/>
      <c r="Z137" s="135"/>
      <c r="AA137" s="106"/>
      <c r="AB137" s="107">
        <v>0</v>
      </c>
      <c r="AF137" s="52" t="str">
        <f t="shared" ref="AF137:AF143" si="24">$B137&amp;IF(EXACT(C137,C136),"""",C137)</f>
        <v>2"</v>
      </c>
      <c r="AG137" s="52"/>
      <c r="AH137" s="52"/>
      <c r="AI137" s="52"/>
      <c r="AN137" s="52" t="str">
        <f t="shared" ref="AN137:AN143" si="25">$B137&amp;IF(EXACT(L137,L136),"""",L137)</f>
        <v>2"</v>
      </c>
      <c r="AO137" s="52"/>
      <c r="AV137" s="52" t="str">
        <f t="shared" ref="AV137:AV143" si="26">$B137&amp;IF(EXACT(U137,U136),"""",U137)</f>
        <v>2"</v>
      </c>
      <c r="AW137" s="52"/>
    </row>
    <row r="138" spans="1:55" ht="38.1" customHeight="1" x14ac:dyDescent="0.2">
      <c r="A138" s="110"/>
      <c r="B138" s="105">
        <v>3</v>
      </c>
      <c r="C138" s="134"/>
      <c r="D138" s="135"/>
      <c r="E138" s="106"/>
      <c r="F138" s="134"/>
      <c r="G138" s="136"/>
      <c r="H138" s="135"/>
      <c r="I138" s="106"/>
      <c r="J138" s="107">
        <v>0</v>
      </c>
      <c r="K138" s="105"/>
      <c r="L138" s="134"/>
      <c r="M138" s="135"/>
      <c r="N138" s="106"/>
      <c r="O138" s="134"/>
      <c r="P138" s="136"/>
      <c r="Q138" s="135"/>
      <c r="R138" s="106"/>
      <c r="S138" s="107">
        <v>0</v>
      </c>
      <c r="T138" s="105"/>
      <c r="U138" s="134"/>
      <c r="V138" s="135"/>
      <c r="W138" s="106"/>
      <c r="X138" s="134"/>
      <c r="Y138" s="136"/>
      <c r="Z138" s="135"/>
      <c r="AA138" s="106"/>
      <c r="AB138" s="107">
        <v>0</v>
      </c>
      <c r="AF138" s="52" t="str">
        <f t="shared" si="24"/>
        <v>3"</v>
      </c>
      <c r="AN138" s="52" t="str">
        <f t="shared" si="25"/>
        <v>3"</v>
      </c>
      <c r="AV138" s="52" t="str">
        <f t="shared" si="26"/>
        <v>3"</v>
      </c>
    </row>
    <row r="139" spans="1:55" ht="38.1" customHeight="1" x14ac:dyDescent="0.2">
      <c r="A139" s="109"/>
      <c r="B139" s="105">
        <v>4</v>
      </c>
      <c r="C139" s="134"/>
      <c r="D139" s="135"/>
      <c r="E139" s="106"/>
      <c r="F139" s="134"/>
      <c r="G139" s="136"/>
      <c r="H139" s="135"/>
      <c r="I139" s="106"/>
      <c r="J139" s="107">
        <v>0</v>
      </c>
      <c r="K139" s="105"/>
      <c r="L139" s="134"/>
      <c r="M139" s="135"/>
      <c r="N139" s="106"/>
      <c r="O139" s="134"/>
      <c r="P139" s="136"/>
      <c r="Q139" s="135"/>
      <c r="R139" s="106"/>
      <c r="S139" s="107">
        <v>0</v>
      </c>
      <c r="T139" s="105"/>
      <c r="U139" s="134"/>
      <c r="V139" s="135"/>
      <c r="W139" s="106"/>
      <c r="X139" s="134"/>
      <c r="Y139" s="136"/>
      <c r="Z139" s="135"/>
      <c r="AA139" s="106"/>
      <c r="AB139" s="107">
        <v>0</v>
      </c>
      <c r="AF139" s="52" t="str">
        <f t="shared" si="24"/>
        <v>4"</v>
      </c>
      <c r="AN139" s="52" t="str">
        <f t="shared" si="25"/>
        <v>4"</v>
      </c>
      <c r="AV139" s="52" t="str">
        <f t="shared" si="26"/>
        <v>4"</v>
      </c>
    </row>
    <row r="140" spans="1:55" ht="38.1" customHeight="1" x14ac:dyDescent="0.2">
      <c r="A140" s="110"/>
      <c r="B140" s="105">
        <v>5</v>
      </c>
      <c r="C140" s="134"/>
      <c r="D140" s="135"/>
      <c r="E140" s="106"/>
      <c r="F140" s="134"/>
      <c r="G140" s="136"/>
      <c r="H140" s="135"/>
      <c r="I140" s="106"/>
      <c r="J140" s="107">
        <v>0</v>
      </c>
      <c r="K140" s="105"/>
      <c r="L140" s="134"/>
      <c r="M140" s="135"/>
      <c r="N140" s="106"/>
      <c r="O140" s="134"/>
      <c r="P140" s="136"/>
      <c r="Q140" s="135"/>
      <c r="R140" s="106"/>
      <c r="S140" s="107">
        <v>0</v>
      </c>
      <c r="T140" s="105"/>
      <c r="U140" s="134"/>
      <c r="V140" s="135"/>
      <c r="W140" s="106"/>
      <c r="X140" s="134"/>
      <c r="Y140" s="136"/>
      <c r="Z140" s="135"/>
      <c r="AA140" s="106"/>
      <c r="AB140" s="107">
        <v>0</v>
      </c>
      <c r="AF140" s="52" t="str">
        <f t="shared" si="24"/>
        <v>5"</v>
      </c>
      <c r="AN140" s="52" t="str">
        <f t="shared" si="25"/>
        <v>5"</v>
      </c>
      <c r="AV140" s="52" t="str">
        <f t="shared" si="26"/>
        <v>5"</v>
      </c>
    </row>
    <row r="141" spans="1:55" ht="38.1" customHeight="1" x14ac:dyDescent="0.2">
      <c r="A141" s="109"/>
      <c r="B141" s="105">
        <v>6</v>
      </c>
      <c r="C141" s="134"/>
      <c r="D141" s="135"/>
      <c r="E141" s="106"/>
      <c r="F141" s="134"/>
      <c r="G141" s="136"/>
      <c r="H141" s="135"/>
      <c r="I141" s="106"/>
      <c r="J141" s="107">
        <v>0</v>
      </c>
      <c r="K141" s="105"/>
      <c r="L141" s="134"/>
      <c r="M141" s="135"/>
      <c r="N141" s="106"/>
      <c r="O141" s="134"/>
      <c r="P141" s="136"/>
      <c r="Q141" s="135"/>
      <c r="R141" s="106"/>
      <c r="S141" s="107">
        <v>0</v>
      </c>
      <c r="T141" s="105"/>
      <c r="U141" s="134"/>
      <c r="V141" s="135"/>
      <c r="W141" s="106"/>
      <c r="X141" s="134"/>
      <c r="Y141" s="136"/>
      <c r="Z141" s="135"/>
      <c r="AA141" s="106"/>
      <c r="AB141" s="107">
        <v>0</v>
      </c>
      <c r="AF141" s="52" t="str">
        <f t="shared" si="24"/>
        <v>6"</v>
      </c>
      <c r="AN141" s="52" t="str">
        <f t="shared" si="25"/>
        <v>6"</v>
      </c>
      <c r="AV141" s="52" t="str">
        <f t="shared" si="26"/>
        <v>6"</v>
      </c>
    </row>
    <row r="142" spans="1:55" ht="38.1" customHeight="1" x14ac:dyDescent="0.2">
      <c r="A142" s="110"/>
      <c r="B142" s="105">
        <v>7</v>
      </c>
      <c r="C142" s="134"/>
      <c r="D142" s="135"/>
      <c r="E142" s="106"/>
      <c r="F142" s="134"/>
      <c r="G142" s="136"/>
      <c r="H142" s="135"/>
      <c r="I142" s="106"/>
      <c r="J142" s="107">
        <v>0</v>
      </c>
      <c r="K142" s="105"/>
      <c r="L142" s="134"/>
      <c r="M142" s="135"/>
      <c r="N142" s="106"/>
      <c r="O142" s="134"/>
      <c r="P142" s="136"/>
      <c r="Q142" s="135"/>
      <c r="R142" s="106"/>
      <c r="S142" s="107">
        <v>0</v>
      </c>
      <c r="T142" s="105"/>
      <c r="U142" s="134"/>
      <c r="V142" s="135"/>
      <c r="W142" s="106"/>
      <c r="X142" s="134"/>
      <c r="Y142" s="136"/>
      <c r="Z142" s="135"/>
      <c r="AA142" s="106"/>
      <c r="AB142" s="107">
        <v>0</v>
      </c>
      <c r="AF142" s="52" t="str">
        <f t="shared" si="24"/>
        <v>7"</v>
      </c>
      <c r="AN142" s="52" t="str">
        <f t="shared" si="25"/>
        <v>7"</v>
      </c>
      <c r="AV142" s="52" t="str">
        <f t="shared" si="26"/>
        <v>7"</v>
      </c>
    </row>
    <row r="143" spans="1:55" ht="38.1" customHeight="1" x14ac:dyDescent="0.2">
      <c r="B143" s="105">
        <v>8</v>
      </c>
      <c r="C143" s="134"/>
      <c r="D143" s="135"/>
      <c r="E143" s="106"/>
      <c r="F143" s="134"/>
      <c r="G143" s="136"/>
      <c r="H143" s="135"/>
      <c r="I143" s="106"/>
      <c r="J143" s="107">
        <v>0</v>
      </c>
      <c r="K143" s="105"/>
      <c r="L143" s="134"/>
      <c r="M143" s="135"/>
      <c r="N143" s="106"/>
      <c r="O143" s="134"/>
      <c r="P143" s="136"/>
      <c r="Q143" s="135"/>
      <c r="R143" s="106"/>
      <c r="S143" s="107">
        <v>0</v>
      </c>
      <c r="T143" s="105"/>
      <c r="U143" s="134"/>
      <c r="V143" s="135"/>
      <c r="W143" s="106"/>
      <c r="X143" s="134"/>
      <c r="Y143" s="136"/>
      <c r="Z143" s="135"/>
      <c r="AA143" s="106"/>
      <c r="AB143" s="107">
        <v>0</v>
      </c>
      <c r="AF143" s="52" t="str">
        <f t="shared" si="24"/>
        <v>8"</v>
      </c>
      <c r="AN143" s="52" t="str">
        <f t="shared" si="25"/>
        <v>8"</v>
      </c>
      <c r="AV143" s="52" t="str">
        <f t="shared" si="26"/>
        <v>8"</v>
      </c>
    </row>
    <row r="144" spans="1:55" s="119" customFormat="1" ht="38.25" customHeight="1" thickBot="1" x14ac:dyDescent="0.25">
      <c r="A144" s="111" t="s">
        <v>54</v>
      </c>
      <c r="B144" s="112"/>
      <c r="C144" s="113"/>
      <c r="D144" s="114"/>
      <c r="E144" s="114"/>
      <c r="F144" s="114"/>
      <c r="G144" s="114"/>
      <c r="H144" s="114"/>
      <c r="I144" s="115"/>
      <c r="J144" s="116">
        <v>0</v>
      </c>
      <c r="K144" s="112"/>
      <c r="L144" s="113"/>
      <c r="M144" s="114"/>
      <c r="N144" s="114"/>
      <c r="O144" s="114"/>
      <c r="P144" s="114"/>
      <c r="Q144" s="114"/>
      <c r="R144" s="115"/>
      <c r="S144" s="116">
        <v>0</v>
      </c>
      <c r="T144" s="112"/>
      <c r="U144" s="113"/>
      <c r="V144" s="114"/>
      <c r="W144" s="114"/>
      <c r="X144" s="114"/>
      <c r="Y144" s="114"/>
      <c r="Z144" s="114"/>
      <c r="AA144" s="115"/>
      <c r="AB144" s="116">
        <v>0</v>
      </c>
      <c r="AC144" s="117"/>
      <c r="AD144" s="118"/>
      <c r="AE144" s="118"/>
      <c r="AF144" s="118"/>
      <c r="AG144" s="118"/>
      <c r="AH144" s="118"/>
      <c r="AI144" s="118"/>
      <c r="AJ144" s="118"/>
      <c r="AK144" s="118"/>
      <c r="AL144" s="118"/>
      <c r="AM144" s="118"/>
      <c r="AN144" s="118"/>
      <c r="AO144" s="118"/>
      <c r="AP144" s="118"/>
      <c r="AQ144" s="118"/>
      <c r="AR144" s="118"/>
      <c r="AS144" s="118"/>
      <c r="AT144" s="118"/>
      <c r="AU144" s="118"/>
      <c r="AV144" s="118"/>
      <c r="AW144" s="118"/>
      <c r="AX144" s="118"/>
      <c r="AY144" s="118"/>
      <c r="AZ144" s="118"/>
      <c r="BA144" s="118"/>
      <c r="BB144" s="118"/>
      <c r="BC144" s="118"/>
    </row>
    <row r="145" spans="1:55" ht="21" customHeight="1" thickBot="1" x14ac:dyDescent="0.25">
      <c r="A145" s="8" t="s">
        <v>3</v>
      </c>
      <c r="B145" s="9"/>
      <c r="C145" s="143">
        <f>DATE(YEAR(A$2),MONTH(A$2),COUNTIF(A$1:A145,"Datum:"))</f>
        <v>44444</v>
      </c>
      <c r="D145" s="144"/>
      <c r="E145" s="144"/>
      <c r="F145" s="144"/>
      <c r="G145" s="10"/>
      <c r="H145" s="145" t="s">
        <v>4</v>
      </c>
      <c r="I145" s="146"/>
      <c r="J145" s="147"/>
      <c r="K145" s="9"/>
      <c r="L145" s="11"/>
      <c r="M145" s="11"/>
      <c r="N145" s="12"/>
      <c r="O145" s="11"/>
      <c r="P145" s="11"/>
      <c r="Q145" s="145" t="s">
        <v>5</v>
      </c>
      <c r="R145" s="146"/>
      <c r="S145" s="147"/>
      <c r="T145" s="9"/>
      <c r="U145" s="148"/>
      <c r="V145" s="148"/>
      <c r="W145" s="148"/>
      <c r="X145" s="148"/>
      <c r="Y145" s="13"/>
      <c r="Z145" s="145" t="s">
        <v>6</v>
      </c>
      <c r="AA145" s="146"/>
      <c r="AB145" s="147"/>
    </row>
    <row r="146" spans="1:55" ht="26.25" customHeight="1" thickBot="1" x14ac:dyDescent="0.25">
      <c r="A146" s="14" t="s">
        <v>7</v>
      </c>
      <c r="C146" s="149">
        <v>35</v>
      </c>
      <c r="D146" s="150"/>
      <c r="E146" s="150"/>
      <c r="F146" s="150"/>
      <c r="G146" s="15" t="s">
        <v>8</v>
      </c>
      <c r="H146" s="151"/>
      <c r="I146" s="152"/>
      <c r="J146" s="153"/>
      <c r="P146" s="15" t="s">
        <v>8</v>
      </c>
      <c r="Q146" s="151"/>
      <c r="R146" s="152"/>
      <c r="S146" s="153"/>
      <c r="U146" s="154"/>
      <c r="V146" s="154"/>
      <c r="W146" s="154"/>
      <c r="X146" s="154"/>
      <c r="Y146" s="16" t="s">
        <v>8</v>
      </c>
      <c r="Z146" s="155"/>
      <c r="AA146" s="156"/>
      <c r="AB146" s="157"/>
    </row>
    <row r="147" spans="1:55" s="23" customFormat="1" ht="20.25" customHeight="1" x14ac:dyDescent="0.2">
      <c r="A147" s="14" t="s">
        <v>9</v>
      </c>
      <c r="B147" s="17"/>
      <c r="C147" s="18" t="s">
        <v>10</v>
      </c>
      <c r="D147" s="19" t="s">
        <v>11</v>
      </c>
      <c r="E147" s="19" t="s">
        <v>12</v>
      </c>
      <c r="F147" s="19" t="s">
        <v>13</v>
      </c>
      <c r="G147" s="19" t="s">
        <v>14</v>
      </c>
      <c r="H147" s="19" t="s">
        <v>15</v>
      </c>
      <c r="I147" s="19" t="s">
        <v>16</v>
      </c>
      <c r="J147" s="19" t="s">
        <v>17</v>
      </c>
      <c r="K147" s="17"/>
      <c r="L147" s="19" t="s">
        <v>18</v>
      </c>
      <c r="M147" s="19" t="s">
        <v>19</v>
      </c>
      <c r="N147" s="19" t="s">
        <v>20</v>
      </c>
      <c r="O147" s="19" t="s">
        <v>21</v>
      </c>
      <c r="P147" s="19" t="s">
        <v>22</v>
      </c>
      <c r="Q147" s="19" t="s">
        <v>23</v>
      </c>
      <c r="R147" s="19" t="s">
        <v>24</v>
      </c>
      <c r="S147" s="19" t="s">
        <v>25</v>
      </c>
      <c r="T147" s="17"/>
      <c r="U147" s="19" t="s">
        <v>26</v>
      </c>
      <c r="V147" s="19" t="s">
        <v>27</v>
      </c>
      <c r="W147" s="19" t="s">
        <v>28</v>
      </c>
      <c r="X147" s="19" t="s">
        <v>29</v>
      </c>
      <c r="Y147" s="19" t="s">
        <v>30</v>
      </c>
      <c r="Z147" s="19" t="s">
        <v>31</v>
      </c>
      <c r="AA147" s="19" t="s">
        <v>32</v>
      </c>
      <c r="AB147" s="20" t="s">
        <v>33</v>
      </c>
      <c r="AC147" s="21"/>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row>
    <row r="148" spans="1:55" s="31" customFormat="1" ht="15" customHeight="1" thickBot="1" x14ac:dyDescent="0.25">
      <c r="A148" s="24" t="s">
        <v>34</v>
      </c>
      <c r="B148" s="25"/>
      <c r="C148" s="26">
        <v>1</v>
      </c>
      <c r="D148" s="27">
        <v>2</v>
      </c>
      <c r="E148" s="27">
        <v>3</v>
      </c>
      <c r="F148" s="27">
        <v>4</v>
      </c>
      <c r="G148" s="27">
        <v>5</v>
      </c>
      <c r="H148" s="27">
        <v>6</v>
      </c>
      <c r="I148" s="27">
        <v>7</v>
      </c>
      <c r="J148" s="27">
        <v>8</v>
      </c>
      <c r="K148" s="25"/>
      <c r="L148" s="27">
        <v>1</v>
      </c>
      <c r="M148" s="27">
        <v>2</v>
      </c>
      <c r="N148" s="27">
        <v>3</v>
      </c>
      <c r="O148" s="27">
        <v>4</v>
      </c>
      <c r="P148" s="27">
        <v>5</v>
      </c>
      <c r="Q148" s="27">
        <v>6</v>
      </c>
      <c r="R148" s="27">
        <v>7</v>
      </c>
      <c r="S148" s="27">
        <v>8</v>
      </c>
      <c r="T148" s="25"/>
      <c r="U148" s="27">
        <v>1</v>
      </c>
      <c r="V148" s="27">
        <v>2</v>
      </c>
      <c r="W148" s="27">
        <v>3</v>
      </c>
      <c r="X148" s="27">
        <v>4</v>
      </c>
      <c r="Y148" s="27">
        <v>5</v>
      </c>
      <c r="Z148" s="27">
        <v>6</v>
      </c>
      <c r="AA148" s="27">
        <v>7</v>
      </c>
      <c r="AB148" s="28">
        <v>8</v>
      </c>
      <c r="AC148" s="29"/>
      <c r="AD148" s="30"/>
      <c r="AE148" s="30"/>
      <c r="AF148" s="30"/>
      <c r="AG148" s="30"/>
      <c r="AH148" s="30"/>
      <c r="AI148" s="30"/>
      <c r="AJ148" s="30"/>
      <c r="AK148" s="30"/>
      <c r="AL148" s="30"/>
      <c r="AM148" s="30"/>
      <c r="AN148" s="30"/>
      <c r="AO148" s="30"/>
      <c r="AP148" s="30"/>
      <c r="AQ148" s="30"/>
      <c r="AR148" s="30"/>
      <c r="AS148" s="30"/>
      <c r="AT148" s="30"/>
      <c r="AU148" s="30"/>
      <c r="AV148" s="30"/>
      <c r="AW148" s="30"/>
      <c r="AX148" s="30"/>
      <c r="AY148" s="30"/>
      <c r="AZ148" s="30"/>
      <c r="BA148" s="30"/>
      <c r="BB148" s="30"/>
      <c r="BC148" s="30"/>
    </row>
    <row r="149" spans="1:55" s="37" customFormat="1" ht="23.1" customHeight="1" x14ac:dyDescent="0.2">
      <c r="A149" s="32"/>
      <c r="B149" s="33"/>
      <c r="C149" s="34">
        <v>0</v>
      </c>
      <c r="D149" s="34">
        <v>0</v>
      </c>
      <c r="E149" s="34">
        <v>0</v>
      </c>
      <c r="F149" s="34">
        <v>0</v>
      </c>
      <c r="G149" s="34">
        <v>0</v>
      </c>
      <c r="H149" s="34">
        <v>0</v>
      </c>
      <c r="I149" s="34">
        <v>0</v>
      </c>
      <c r="J149" s="34">
        <v>0</v>
      </c>
      <c r="K149" s="33">
        <v>0</v>
      </c>
      <c r="L149" s="34">
        <v>0</v>
      </c>
      <c r="M149" s="34">
        <v>0</v>
      </c>
      <c r="N149" s="34">
        <v>0</v>
      </c>
      <c r="O149" s="34">
        <v>0</v>
      </c>
      <c r="P149" s="34">
        <v>0</v>
      </c>
      <c r="Q149" s="34">
        <v>0</v>
      </c>
      <c r="R149" s="34">
        <v>0</v>
      </c>
      <c r="S149" s="34">
        <v>0</v>
      </c>
      <c r="T149" s="33">
        <v>0</v>
      </c>
      <c r="U149" s="34">
        <v>0</v>
      </c>
      <c r="V149" s="34">
        <v>0</v>
      </c>
      <c r="W149" s="34">
        <v>0</v>
      </c>
      <c r="X149" s="34">
        <v>0</v>
      </c>
      <c r="Y149" s="34">
        <v>0</v>
      </c>
      <c r="Z149" s="34">
        <v>0</v>
      </c>
      <c r="AA149" s="34">
        <v>0</v>
      </c>
      <c r="AB149" s="34">
        <v>0</v>
      </c>
      <c r="AC149" s="35">
        <f>SUM(MAX(U150:AB150))</f>
        <v>0</v>
      </c>
      <c r="AD149" s="36"/>
      <c r="AE149" s="36"/>
      <c r="AF149" s="36"/>
      <c r="AG149" s="36"/>
      <c r="AH149" s="36"/>
      <c r="AI149" s="36"/>
      <c r="AJ149" s="36"/>
      <c r="AK149" s="36"/>
      <c r="AL149" s="36"/>
      <c r="AM149" s="36"/>
      <c r="AN149" s="36"/>
      <c r="AO149" s="36"/>
      <c r="AP149" s="36"/>
      <c r="AQ149" s="36"/>
      <c r="AR149" s="36"/>
      <c r="AS149" s="36"/>
      <c r="AT149" s="36"/>
      <c r="AU149" s="36"/>
      <c r="AV149" s="36"/>
      <c r="AW149" s="36"/>
      <c r="AX149" s="36"/>
      <c r="AY149" s="36"/>
      <c r="AZ149" s="36"/>
      <c r="BA149" s="36"/>
      <c r="BB149" s="36"/>
      <c r="BC149" s="36"/>
    </row>
    <row r="150" spans="1:55" s="23" customFormat="1" ht="23.1" customHeight="1" x14ac:dyDescent="0.2">
      <c r="A150" s="38" t="s">
        <v>35</v>
      </c>
      <c r="B150" s="39"/>
      <c r="C150" s="40"/>
      <c r="D150" s="40"/>
      <c r="E150" s="40"/>
      <c r="F150" s="40"/>
      <c r="G150" s="40"/>
      <c r="H150" s="40"/>
      <c r="I150" s="40"/>
      <c r="J150" s="41"/>
      <c r="K150" s="39"/>
      <c r="L150" s="40"/>
      <c r="M150" s="40"/>
      <c r="N150" s="40"/>
      <c r="O150" s="40"/>
      <c r="P150" s="40"/>
      <c r="Q150" s="40"/>
      <c r="R150" s="40"/>
      <c r="S150" s="41"/>
      <c r="T150" s="39"/>
      <c r="U150" s="40"/>
      <c r="V150" s="40"/>
      <c r="W150" s="40"/>
      <c r="X150" s="40"/>
      <c r="Y150" s="40"/>
      <c r="Z150" s="40"/>
      <c r="AA150" s="40"/>
      <c r="AB150" s="41"/>
      <c r="AC150" s="4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row>
    <row r="151" spans="1:55" s="23" customFormat="1" ht="20.25" customHeight="1" x14ac:dyDescent="0.2">
      <c r="A151" s="43" t="s">
        <v>36</v>
      </c>
      <c r="B151" s="39"/>
      <c r="C151" s="44"/>
      <c r="D151" s="44"/>
      <c r="E151" s="44"/>
      <c r="F151" s="44"/>
      <c r="G151" s="44"/>
      <c r="H151" s="44"/>
      <c r="I151" s="44"/>
      <c r="J151" s="45"/>
      <c r="K151" s="39"/>
      <c r="L151" s="44"/>
      <c r="M151" s="44"/>
      <c r="N151" s="44"/>
      <c r="O151" s="44"/>
      <c r="P151" s="44"/>
      <c r="Q151" s="44"/>
      <c r="R151" s="44"/>
      <c r="S151" s="45"/>
      <c r="T151" s="39"/>
      <c r="U151" s="44"/>
      <c r="V151" s="44"/>
      <c r="W151" s="44"/>
      <c r="X151" s="44"/>
      <c r="Y151" s="44"/>
      <c r="Z151" s="44"/>
      <c r="AA151" s="44"/>
      <c r="AB151" s="45"/>
      <c r="AC151" s="42">
        <f>SUM(U151:AB151)</f>
        <v>0</v>
      </c>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row>
    <row r="152" spans="1:55" s="50" customFormat="1" ht="23.1" customHeight="1" x14ac:dyDescent="0.2">
      <c r="A152" s="32"/>
      <c r="B152" s="46"/>
      <c r="C152" s="47">
        <v>0</v>
      </c>
      <c r="D152" s="47">
        <v>0</v>
      </c>
      <c r="E152" s="47">
        <v>0</v>
      </c>
      <c r="F152" s="47">
        <v>0</v>
      </c>
      <c r="G152" s="47">
        <v>0</v>
      </c>
      <c r="H152" s="47">
        <v>0</v>
      </c>
      <c r="I152" s="47">
        <v>0</v>
      </c>
      <c r="J152" s="47">
        <v>0</v>
      </c>
      <c r="K152" s="46">
        <v>0</v>
      </c>
      <c r="L152" s="47">
        <v>0</v>
      </c>
      <c r="M152" s="47">
        <v>0</v>
      </c>
      <c r="N152" s="47">
        <v>0</v>
      </c>
      <c r="O152" s="47">
        <v>0</v>
      </c>
      <c r="P152" s="47">
        <v>0</v>
      </c>
      <c r="Q152" s="47">
        <v>0</v>
      </c>
      <c r="R152" s="47">
        <v>0</v>
      </c>
      <c r="S152" s="47">
        <v>0</v>
      </c>
      <c r="T152" s="46">
        <v>0</v>
      </c>
      <c r="U152" s="47">
        <v>0</v>
      </c>
      <c r="V152" s="47">
        <v>0</v>
      </c>
      <c r="W152" s="47">
        <v>0</v>
      </c>
      <c r="X152" s="47">
        <v>0</v>
      </c>
      <c r="Y152" s="47">
        <v>0</v>
      </c>
      <c r="Z152" s="47">
        <v>0</v>
      </c>
      <c r="AA152" s="47">
        <v>0</v>
      </c>
      <c r="AB152" s="47">
        <v>0</v>
      </c>
      <c r="AC152" s="48">
        <f>SUM(MAX(U153:AB153))</f>
        <v>0</v>
      </c>
      <c r="AD152" s="49"/>
      <c r="AE152" s="49"/>
      <c r="AF152" s="49"/>
      <c r="AG152" s="49"/>
      <c r="AH152" s="49"/>
      <c r="AI152" s="49"/>
      <c r="AJ152" s="49"/>
      <c r="AK152" s="49"/>
      <c r="AL152" s="49"/>
      <c r="AM152" s="49"/>
      <c r="AN152" s="49"/>
      <c r="AO152" s="49"/>
      <c r="AP152" s="49"/>
      <c r="AQ152" s="49"/>
      <c r="AR152" s="49"/>
      <c r="AS152" s="49"/>
      <c r="AT152" s="49"/>
      <c r="AU152" s="49"/>
      <c r="AV152" s="49"/>
      <c r="AW152" s="49"/>
      <c r="AX152" s="49"/>
      <c r="AY152" s="49"/>
      <c r="AZ152" s="49"/>
      <c r="BA152" s="49"/>
      <c r="BB152" s="49"/>
      <c r="BC152" s="49"/>
    </row>
    <row r="153" spans="1:55" s="53" customFormat="1" ht="22.5" customHeight="1" x14ac:dyDescent="0.2">
      <c r="A153" s="38" t="s">
        <v>35</v>
      </c>
      <c r="B153" s="39"/>
      <c r="C153" s="41"/>
      <c r="D153" s="41"/>
      <c r="E153" s="41"/>
      <c r="F153" s="41"/>
      <c r="G153" s="41"/>
      <c r="H153" s="41"/>
      <c r="I153" s="41"/>
      <c r="J153" s="41"/>
      <c r="K153" s="39"/>
      <c r="L153" s="41"/>
      <c r="M153" s="41"/>
      <c r="N153" s="41"/>
      <c r="O153" s="41"/>
      <c r="P153" s="41"/>
      <c r="Q153" s="41"/>
      <c r="R153" s="41"/>
      <c r="S153" s="41"/>
      <c r="T153" s="39"/>
      <c r="U153" s="41"/>
      <c r="V153" s="41"/>
      <c r="W153" s="41"/>
      <c r="X153" s="41"/>
      <c r="Y153" s="41"/>
      <c r="Z153" s="41"/>
      <c r="AA153" s="41"/>
      <c r="AB153" s="41"/>
      <c r="AC153" s="42"/>
      <c r="AD153" s="51"/>
      <c r="AE153" s="52"/>
      <c r="AF153" s="52"/>
      <c r="AG153" s="52"/>
      <c r="AH153" s="52"/>
      <c r="AI153" s="51"/>
      <c r="AJ153" s="51"/>
      <c r="AK153" s="51"/>
      <c r="AL153" s="51"/>
      <c r="AM153" s="52"/>
      <c r="AN153" s="52"/>
      <c r="AO153" s="52"/>
      <c r="AP153" s="51"/>
      <c r="AQ153" s="51"/>
      <c r="AR153" s="51"/>
      <c r="AS153" s="51"/>
      <c r="AT153" s="51"/>
      <c r="AU153" s="52"/>
      <c r="AV153" s="52"/>
      <c r="AW153" s="52"/>
      <c r="AX153" s="51"/>
      <c r="AY153" s="51"/>
      <c r="AZ153" s="51"/>
      <c r="BA153" s="51"/>
      <c r="BB153" s="51"/>
      <c r="BC153" s="51"/>
    </row>
    <row r="154" spans="1:55" s="23" customFormat="1" ht="20.25" customHeight="1" x14ac:dyDescent="0.2">
      <c r="A154" s="43" t="s">
        <v>36</v>
      </c>
      <c r="B154" s="39"/>
      <c r="C154" s="44"/>
      <c r="D154" s="44"/>
      <c r="E154" s="44"/>
      <c r="F154" s="44"/>
      <c r="G154" s="44"/>
      <c r="H154" s="44"/>
      <c r="I154" s="44"/>
      <c r="J154" s="45"/>
      <c r="K154" s="39"/>
      <c r="L154" s="44"/>
      <c r="M154" s="44"/>
      <c r="N154" s="44"/>
      <c r="O154" s="44"/>
      <c r="P154" s="44"/>
      <c r="Q154" s="44"/>
      <c r="R154" s="44"/>
      <c r="S154" s="45"/>
      <c r="T154" s="39"/>
      <c r="U154" s="44"/>
      <c r="V154" s="44"/>
      <c r="W154" s="44"/>
      <c r="X154" s="44"/>
      <c r="Y154" s="44"/>
      <c r="Z154" s="44"/>
      <c r="AA154" s="44"/>
      <c r="AB154" s="45"/>
      <c r="AC154" s="42">
        <f>SUM(U154:AB154)</f>
        <v>0</v>
      </c>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row>
    <row r="155" spans="1:55" s="56" customFormat="1" ht="23.1" customHeight="1" x14ac:dyDescent="0.2">
      <c r="A155" s="32"/>
      <c r="B155" s="46"/>
      <c r="C155" s="47">
        <v>0</v>
      </c>
      <c r="D155" s="47">
        <v>0</v>
      </c>
      <c r="E155" s="47">
        <v>0</v>
      </c>
      <c r="F155" s="47">
        <v>0</v>
      </c>
      <c r="G155" s="47">
        <v>0</v>
      </c>
      <c r="H155" s="47">
        <v>0</v>
      </c>
      <c r="I155" s="47">
        <v>0</v>
      </c>
      <c r="J155" s="47">
        <v>0</v>
      </c>
      <c r="K155" s="46">
        <v>0</v>
      </c>
      <c r="L155" s="47">
        <v>0</v>
      </c>
      <c r="M155" s="47">
        <v>0</v>
      </c>
      <c r="N155" s="47">
        <v>0</v>
      </c>
      <c r="O155" s="47">
        <v>0</v>
      </c>
      <c r="P155" s="47">
        <v>0</v>
      </c>
      <c r="Q155" s="47">
        <v>0</v>
      </c>
      <c r="R155" s="47">
        <v>0</v>
      </c>
      <c r="S155" s="47">
        <v>0</v>
      </c>
      <c r="T155" s="46">
        <v>0</v>
      </c>
      <c r="U155" s="47">
        <v>0</v>
      </c>
      <c r="V155" s="47">
        <v>0</v>
      </c>
      <c r="W155" s="47">
        <v>0</v>
      </c>
      <c r="X155" s="47">
        <v>0</v>
      </c>
      <c r="Y155" s="47">
        <v>0</v>
      </c>
      <c r="Z155" s="47">
        <v>0</v>
      </c>
      <c r="AA155" s="47">
        <v>0</v>
      </c>
      <c r="AB155" s="47">
        <v>0</v>
      </c>
      <c r="AC155" s="48">
        <f>SUM(MAX(U156:AB156))</f>
        <v>0</v>
      </c>
      <c r="AD155" s="54"/>
      <c r="AE155" s="55"/>
      <c r="AF155" s="55"/>
      <c r="AG155" s="55"/>
      <c r="AH155" s="55"/>
      <c r="AI155" s="54"/>
      <c r="AJ155" s="54"/>
      <c r="AK155" s="54"/>
      <c r="AL155" s="54"/>
      <c r="AM155" s="55"/>
      <c r="AN155" s="55"/>
      <c r="AO155" s="55"/>
      <c r="AP155" s="54"/>
      <c r="AQ155" s="54"/>
      <c r="AR155" s="54"/>
      <c r="AS155" s="54"/>
      <c r="AT155" s="54"/>
      <c r="AU155" s="55"/>
      <c r="AV155" s="55"/>
      <c r="AW155" s="55"/>
      <c r="AX155" s="54"/>
      <c r="AY155" s="54"/>
      <c r="AZ155" s="54"/>
      <c r="BA155" s="54"/>
      <c r="BB155" s="54"/>
      <c r="BC155" s="54"/>
    </row>
    <row r="156" spans="1:55" ht="23.1" customHeight="1" x14ac:dyDescent="0.2">
      <c r="A156" s="38" t="s">
        <v>35</v>
      </c>
      <c r="B156" s="39"/>
      <c r="C156" s="57"/>
      <c r="D156" s="57"/>
      <c r="E156" s="57"/>
      <c r="F156" s="57"/>
      <c r="G156" s="57"/>
      <c r="H156" s="57"/>
      <c r="I156" s="57"/>
      <c r="J156" s="58"/>
      <c r="K156" s="59"/>
      <c r="L156" s="57"/>
      <c r="M156" s="57"/>
      <c r="N156" s="57"/>
      <c r="O156" s="57"/>
      <c r="P156" s="58"/>
      <c r="Q156" s="58"/>
      <c r="R156" s="58"/>
      <c r="S156" s="58"/>
      <c r="T156" s="59"/>
      <c r="U156" s="58"/>
      <c r="V156" s="58"/>
      <c r="W156" s="58"/>
      <c r="X156" s="58"/>
      <c r="Y156" s="58"/>
      <c r="Z156" s="58"/>
      <c r="AA156" s="58"/>
      <c r="AB156" s="58"/>
      <c r="AC156" s="60"/>
    </row>
    <row r="157" spans="1:55" s="23" customFormat="1" ht="20.25" customHeight="1" x14ac:dyDescent="0.2">
      <c r="A157" s="43" t="s">
        <v>36</v>
      </c>
      <c r="B157" s="39"/>
      <c r="C157" s="44"/>
      <c r="D157" s="44"/>
      <c r="E157" s="44"/>
      <c r="F157" s="44"/>
      <c r="G157" s="44"/>
      <c r="H157" s="44"/>
      <c r="I157" s="44"/>
      <c r="J157" s="45"/>
      <c r="K157" s="39"/>
      <c r="L157" s="44"/>
      <c r="M157" s="44"/>
      <c r="N157" s="44"/>
      <c r="O157" s="44"/>
      <c r="P157" s="44"/>
      <c r="Q157" s="44"/>
      <c r="R157" s="44"/>
      <c r="S157" s="45"/>
      <c r="T157" s="39"/>
      <c r="U157" s="44"/>
      <c r="V157" s="44"/>
      <c r="W157" s="44"/>
      <c r="X157" s="44"/>
      <c r="Y157" s="44"/>
      <c r="Z157" s="44"/>
      <c r="AA157" s="44"/>
      <c r="AB157" s="45"/>
      <c r="AC157" s="42">
        <f>SUM(U157:AB157)</f>
        <v>0</v>
      </c>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row>
    <row r="158" spans="1:55" s="56" customFormat="1" ht="23.1" customHeight="1" x14ac:dyDescent="0.2">
      <c r="A158" s="32"/>
      <c r="B158" s="46"/>
      <c r="C158" s="47">
        <v>0</v>
      </c>
      <c r="D158" s="47">
        <v>0</v>
      </c>
      <c r="E158" s="47">
        <v>0</v>
      </c>
      <c r="F158" s="47">
        <v>0</v>
      </c>
      <c r="G158" s="47">
        <v>0</v>
      </c>
      <c r="H158" s="47">
        <v>0</v>
      </c>
      <c r="I158" s="47">
        <v>0</v>
      </c>
      <c r="J158" s="47">
        <v>0</v>
      </c>
      <c r="K158" s="46">
        <v>0</v>
      </c>
      <c r="L158" s="47">
        <v>0</v>
      </c>
      <c r="M158" s="47">
        <v>0</v>
      </c>
      <c r="N158" s="47">
        <v>0</v>
      </c>
      <c r="O158" s="47">
        <v>0</v>
      </c>
      <c r="P158" s="47">
        <v>0</v>
      </c>
      <c r="Q158" s="47">
        <v>0</v>
      </c>
      <c r="R158" s="47">
        <v>0</v>
      </c>
      <c r="S158" s="47">
        <v>0</v>
      </c>
      <c r="T158" s="46">
        <v>0</v>
      </c>
      <c r="U158" s="47">
        <v>0</v>
      </c>
      <c r="V158" s="47">
        <v>0</v>
      </c>
      <c r="W158" s="47">
        <v>0</v>
      </c>
      <c r="X158" s="47">
        <v>0</v>
      </c>
      <c r="Y158" s="47">
        <v>0</v>
      </c>
      <c r="Z158" s="47">
        <v>0</v>
      </c>
      <c r="AA158" s="47">
        <v>0</v>
      </c>
      <c r="AB158" s="47">
        <v>0</v>
      </c>
      <c r="AC158" s="48">
        <f>SUM(MAX(U159:AB159))</f>
        <v>0</v>
      </c>
      <c r="AD158" s="54"/>
      <c r="AE158" s="55"/>
      <c r="AF158" s="55"/>
      <c r="AG158" s="55"/>
      <c r="AH158" s="55"/>
      <c r="AI158" s="54"/>
      <c r="AJ158" s="54"/>
      <c r="AK158" s="54"/>
      <c r="AL158" s="54"/>
      <c r="AM158" s="55"/>
      <c r="AN158" s="55"/>
      <c r="AO158" s="55"/>
      <c r="AP158" s="54"/>
      <c r="AQ158" s="54"/>
      <c r="AR158" s="54"/>
      <c r="AS158" s="54"/>
      <c r="AT158" s="54"/>
      <c r="AU158" s="55"/>
      <c r="AV158" s="55"/>
      <c r="AW158" s="55"/>
      <c r="AX158" s="54"/>
      <c r="AY158" s="54"/>
      <c r="AZ158" s="54"/>
      <c r="BA158" s="54"/>
      <c r="BB158" s="54"/>
      <c r="BC158" s="54"/>
    </row>
    <row r="159" spans="1:55" ht="23.1" customHeight="1" x14ac:dyDescent="0.2">
      <c r="A159" s="38" t="s">
        <v>35</v>
      </c>
      <c r="B159" s="39"/>
      <c r="C159" s="58"/>
      <c r="D159" s="58"/>
      <c r="E159" s="58"/>
      <c r="F159" s="58"/>
      <c r="G159" s="58"/>
      <c r="H159" s="58"/>
      <c r="I159" s="58"/>
      <c r="J159" s="58"/>
      <c r="K159" s="39"/>
      <c r="L159" s="58"/>
      <c r="M159" s="58"/>
      <c r="N159" s="58"/>
      <c r="O159" s="58"/>
      <c r="P159" s="58"/>
      <c r="Q159" s="58"/>
      <c r="R159" s="58"/>
      <c r="S159" s="58"/>
      <c r="T159" s="39"/>
      <c r="U159" s="58"/>
      <c r="V159" s="58"/>
      <c r="W159" s="58"/>
      <c r="X159" s="58"/>
      <c r="Y159" s="58"/>
      <c r="Z159" s="58"/>
      <c r="AA159" s="58"/>
      <c r="AB159" s="58"/>
      <c r="AC159" s="42"/>
    </row>
    <row r="160" spans="1:55" s="23" customFormat="1" ht="20.25" customHeight="1" x14ac:dyDescent="0.2">
      <c r="A160" s="43" t="s">
        <v>36</v>
      </c>
      <c r="B160" s="39"/>
      <c r="C160" s="44"/>
      <c r="D160" s="44"/>
      <c r="E160" s="44"/>
      <c r="F160" s="44"/>
      <c r="G160" s="44"/>
      <c r="H160" s="44"/>
      <c r="I160" s="44"/>
      <c r="J160" s="45"/>
      <c r="K160" s="39"/>
      <c r="L160" s="44"/>
      <c r="M160" s="44"/>
      <c r="N160" s="44"/>
      <c r="O160" s="44"/>
      <c r="P160" s="44"/>
      <c r="Q160" s="44"/>
      <c r="R160" s="44"/>
      <c r="S160" s="45"/>
      <c r="T160" s="39"/>
      <c r="U160" s="44"/>
      <c r="V160" s="44"/>
      <c r="W160" s="44"/>
      <c r="X160" s="44"/>
      <c r="Y160" s="44"/>
      <c r="Z160" s="44"/>
      <c r="AA160" s="44"/>
      <c r="AB160" s="45"/>
      <c r="AC160" s="42">
        <f>SUM(U160:AB160)</f>
        <v>0</v>
      </c>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row>
    <row r="161" spans="1:55" s="56" customFormat="1" ht="23.1" hidden="1" customHeight="1" x14ac:dyDescent="0.2">
      <c r="A161" s="61"/>
      <c r="B161" s="39"/>
      <c r="C161" s="47">
        <v>0</v>
      </c>
      <c r="D161" s="47">
        <v>0</v>
      </c>
      <c r="E161" s="47">
        <v>0</v>
      </c>
      <c r="F161" s="47">
        <v>0</v>
      </c>
      <c r="G161" s="47">
        <v>0</v>
      </c>
      <c r="H161" s="47">
        <v>0</v>
      </c>
      <c r="I161" s="47">
        <v>0</v>
      </c>
      <c r="J161" s="47">
        <v>0</v>
      </c>
      <c r="K161" s="39"/>
      <c r="L161" s="47">
        <v>0</v>
      </c>
      <c r="M161" s="47">
        <v>0</v>
      </c>
      <c r="N161" s="47">
        <v>0</v>
      </c>
      <c r="O161" s="47">
        <v>0</v>
      </c>
      <c r="P161" s="47">
        <v>0</v>
      </c>
      <c r="Q161" s="47">
        <v>0</v>
      </c>
      <c r="R161" s="47">
        <v>0</v>
      </c>
      <c r="S161" s="47">
        <v>0</v>
      </c>
      <c r="T161" s="39"/>
      <c r="U161" s="47">
        <v>0</v>
      </c>
      <c r="V161" s="47">
        <v>0</v>
      </c>
      <c r="W161" s="47">
        <v>0</v>
      </c>
      <c r="X161" s="47">
        <v>0</v>
      </c>
      <c r="Y161" s="47">
        <v>0</v>
      </c>
      <c r="Z161" s="47">
        <v>0</v>
      </c>
      <c r="AA161" s="47">
        <v>0</v>
      </c>
      <c r="AB161" s="47">
        <v>0</v>
      </c>
      <c r="AC161" s="42">
        <f>SUM(MAX(U162:AB162))</f>
        <v>0</v>
      </c>
      <c r="AD161" s="54"/>
      <c r="AE161" s="55"/>
      <c r="AF161" s="55"/>
      <c r="AG161" s="55"/>
      <c r="AH161" s="55"/>
      <c r="AI161" s="54"/>
      <c r="AJ161" s="54"/>
      <c r="AK161" s="54"/>
      <c r="AL161" s="54"/>
      <c r="AM161" s="55"/>
      <c r="AN161" s="55"/>
      <c r="AO161" s="55"/>
      <c r="AP161" s="54"/>
      <c r="AQ161" s="54"/>
      <c r="AR161" s="54"/>
      <c r="AS161" s="54"/>
      <c r="AT161" s="54"/>
      <c r="AU161" s="55"/>
      <c r="AV161" s="55"/>
      <c r="AW161" s="55"/>
      <c r="AX161" s="54"/>
      <c r="AY161" s="54"/>
      <c r="AZ161" s="54"/>
      <c r="BA161" s="54"/>
      <c r="BB161" s="54"/>
      <c r="BC161" s="54"/>
    </row>
    <row r="162" spans="1:55" ht="23.1" hidden="1" customHeight="1" x14ac:dyDescent="0.2">
      <c r="A162" s="38" t="s">
        <v>35</v>
      </c>
      <c r="B162" s="39"/>
      <c r="C162" s="41"/>
      <c r="D162" s="41"/>
      <c r="E162" s="41"/>
      <c r="F162" s="41"/>
      <c r="G162" s="41"/>
      <c r="H162" s="41"/>
      <c r="I162" s="41"/>
      <c r="J162" s="41"/>
      <c r="K162" s="39"/>
      <c r="L162" s="41"/>
      <c r="M162" s="41"/>
      <c r="N162" s="41"/>
      <c r="O162" s="41"/>
      <c r="P162" s="41"/>
      <c r="Q162" s="41"/>
      <c r="R162" s="41"/>
      <c r="S162" s="41"/>
      <c r="T162" s="39"/>
      <c r="U162" s="41"/>
      <c r="V162" s="41"/>
      <c r="W162" s="41"/>
      <c r="X162" s="41"/>
      <c r="Y162" s="41"/>
      <c r="Z162" s="41"/>
      <c r="AA162" s="41"/>
      <c r="AB162" s="41"/>
      <c r="AC162" s="42"/>
    </row>
    <row r="163" spans="1:55" s="23" customFormat="1" ht="20.25" hidden="1" customHeight="1" x14ac:dyDescent="0.2">
      <c r="A163" s="62" t="s">
        <v>36</v>
      </c>
      <c r="B163" s="39"/>
      <c r="C163" s="63"/>
      <c r="D163" s="63"/>
      <c r="E163" s="63"/>
      <c r="F163" s="63"/>
      <c r="G163" s="63"/>
      <c r="H163" s="63"/>
      <c r="I163" s="63"/>
      <c r="J163" s="64"/>
      <c r="K163" s="39"/>
      <c r="L163" s="44"/>
      <c r="M163" s="44"/>
      <c r="N163" s="44"/>
      <c r="O163" s="44"/>
      <c r="P163" s="44"/>
      <c r="Q163" s="44"/>
      <c r="R163" s="44"/>
      <c r="S163" s="45"/>
      <c r="T163" s="39"/>
      <c r="U163" s="44"/>
      <c r="V163" s="44"/>
      <c r="W163" s="44"/>
      <c r="X163" s="44"/>
      <c r="Y163" s="44"/>
      <c r="Z163" s="44"/>
      <c r="AA163" s="44"/>
      <c r="AB163" s="45"/>
      <c r="AC163" s="42">
        <f>SUM(U163:AB163)</f>
        <v>0</v>
      </c>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row>
    <row r="164" spans="1:55" s="53" customFormat="1" ht="26.25" customHeight="1" x14ac:dyDescent="0.2">
      <c r="A164" s="65" t="s">
        <v>37</v>
      </c>
      <c r="B164" s="39"/>
      <c r="C164" s="66">
        <v>-60</v>
      </c>
      <c r="D164" s="66">
        <v>-60</v>
      </c>
      <c r="E164" s="66">
        <v>-60</v>
      </c>
      <c r="F164" s="66">
        <v>-60</v>
      </c>
      <c r="G164" s="66">
        <v>-60</v>
      </c>
      <c r="H164" s="66">
        <v>-60</v>
      </c>
      <c r="I164" s="66">
        <v>-60</v>
      </c>
      <c r="J164" s="66">
        <v>-60</v>
      </c>
      <c r="K164" s="67"/>
      <c r="L164" s="66">
        <v>-60</v>
      </c>
      <c r="M164" s="66">
        <v>-60</v>
      </c>
      <c r="N164" s="66">
        <v>-60</v>
      </c>
      <c r="O164" s="66">
        <v>-60</v>
      </c>
      <c r="P164" s="66">
        <v>-60</v>
      </c>
      <c r="Q164" s="66">
        <v>-60</v>
      </c>
      <c r="R164" s="66">
        <v>-60</v>
      </c>
      <c r="S164" s="66">
        <v>-60</v>
      </c>
      <c r="T164" s="67"/>
      <c r="U164" s="66">
        <v>-60</v>
      </c>
      <c r="V164" s="66">
        <v>-60</v>
      </c>
      <c r="W164" s="66">
        <v>-60</v>
      </c>
      <c r="X164" s="66">
        <v>-60</v>
      </c>
      <c r="Y164" s="66">
        <v>-60</v>
      </c>
      <c r="Z164" s="66">
        <v>-60</v>
      </c>
      <c r="AA164" s="66">
        <v>-60</v>
      </c>
      <c r="AB164" s="66">
        <v>-60</v>
      </c>
      <c r="AC164" s="68"/>
      <c r="AD164" s="51"/>
      <c r="AE164" s="51"/>
      <c r="AF164" s="51"/>
      <c r="AG164" s="51"/>
      <c r="AH164" s="51"/>
      <c r="AI164" s="51"/>
      <c r="AJ164" s="51"/>
      <c r="AK164" s="51"/>
      <c r="AL164" s="51"/>
      <c r="AM164" s="51"/>
      <c r="AN164" s="51"/>
      <c r="AO164" s="51"/>
      <c r="AP164" s="51"/>
      <c r="AQ164" s="51"/>
      <c r="AR164" s="51"/>
      <c r="AS164" s="51"/>
      <c r="AT164" s="51"/>
      <c r="AU164" s="51"/>
      <c r="AV164" s="51"/>
      <c r="AW164" s="51"/>
      <c r="AX164" s="51"/>
      <c r="AY164" s="51"/>
      <c r="AZ164" s="51"/>
      <c r="BA164" s="51"/>
      <c r="BB164" s="51"/>
      <c r="BC164" s="51"/>
    </row>
    <row r="165" spans="1:55" s="53" customFormat="1" ht="31.5" customHeight="1" x14ac:dyDescent="0.2">
      <c r="A165" s="69" t="s">
        <v>38</v>
      </c>
      <c r="B165" s="39"/>
      <c r="C165" s="70"/>
      <c r="D165" s="70"/>
      <c r="E165" s="70"/>
      <c r="F165" s="70"/>
      <c r="G165" s="140" t="s">
        <v>39</v>
      </c>
      <c r="H165" s="141"/>
      <c r="I165" s="71"/>
      <c r="J165" s="72">
        <v>1</v>
      </c>
      <c r="K165" s="39"/>
      <c r="L165" s="70"/>
      <c r="M165" s="70"/>
      <c r="N165" s="70"/>
      <c r="O165" s="70"/>
      <c r="P165" s="140" t="s">
        <v>39</v>
      </c>
      <c r="Q165" s="141"/>
      <c r="R165" s="71"/>
      <c r="S165" s="72">
        <v>1</v>
      </c>
      <c r="T165" s="67"/>
      <c r="U165" s="70"/>
      <c r="V165" s="70"/>
      <c r="W165" s="70"/>
      <c r="X165" s="70"/>
      <c r="Y165" s="140" t="s">
        <v>39</v>
      </c>
      <c r="Z165" s="141"/>
      <c r="AA165" s="71"/>
      <c r="AB165" s="72">
        <v>1</v>
      </c>
      <c r="AC165" s="73"/>
      <c r="AD165" s="51"/>
      <c r="AE165" s="51"/>
      <c r="AF165" s="51"/>
      <c r="AG165" s="51"/>
      <c r="AH165" s="51"/>
      <c r="AI165" s="51"/>
      <c r="AJ165" s="51"/>
      <c r="AK165" s="51"/>
      <c r="AL165" s="51"/>
      <c r="AM165" s="51"/>
      <c r="AN165" s="51"/>
      <c r="AO165" s="51"/>
      <c r="AP165" s="51"/>
      <c r="AQ165" s="51"/>
      <c r="AR165" s="51"/>
      <c r="AS165" s="51"/>
      <c r="AT165" s="51"/>
      <c r="AU165" s="51"/>
      <c r="AV165" s="51"/>
      <c r="AW165" s="51"/>
      <c r="AX165" s="51"/>
      <c r="AY165" s="51"/>
      <c r="AZ165" s="51"/>
      <c r="BA165" s="51"/>
      <c r="BB165" s="51"/>
      <c r="BC165" s="51"/>
    </row>
    <row r="166" spans="1:55" s="53" customFormat="1" ht="31.5" customHeight="1" x14ac:dyDescent="0.2">
      <c r="A166" s="69" t="s">
        <v>40</v>
      </c>
      <c r="B166" s="74"/>
      <c r="C166" s="75"/>
      <c r="D166" s="75"/>
      <c r="E166" s="76"/>
      <c r="F166" s="75"/>
      <c r="G166" s="75"/>
      <c r="H166" s="77"/>
      <c r="I166" s="78"/>
      <c r="J166" s="79">
        <v>0</v>
      </c>
      <c r="K166" s="74"/>
      <c r="L166" s="51"/>
      <c r="M166" s="51"/>
      <c r="N166" s="80"/>
      <c r="O166" s="51"/>
      <c r="P166" s="51"/>
      <c r="Q166" s="81"/>
      <c r="R166" s="82"/>
      <c r="S166" s="79">
        <v>0</v>
      </c>
      <c r="T166" s="74"/>
      <c r="U166" s="51"/>
      <c r="V166" s="51"/>
      <c r="W166" s="80"/>
      <c r="X166" s="51"/>
      <c r="Y166" s="51"/>
      <c r="Z166" s="81"/>
      <c r="AA166" s="82"/>
      <c r="AB166" s="79">
        <v>0</v>
      </c>
      <c r="AC166" s="73"/>
      <c r="AD166" s="51"/>
      <c r="AE166" s="51"/>
      <c r="AF166" s="51"/>
      <c r="AG166" s="51"/>
      <c r="AH166" s="51"/>
      <c r="AI166" s="51"/>
      <c r="AJ166" s="51"/>
      <c r="AK166" s="51"/>
      <c r="AL166" s="51"/>
      <c r="AM166" s="51"/>
      <c r="AN166" s="51"/>
      <c r="AO166" s="51"/>
      <c r="AP166" s="51"/>
      <c r="AQ166" s="51"/>
      <c r="AR166" s="51"/>
      <c r="AS166" s="51"/>
      <c r="AT166" s="51"/>
      <c r="AU166" s="51"/>
      <c r="AV166" s="51"/>
      <c r="AW166" s="51"/>
      <c r="AX166" s="51"/>
      <c r="AY166" s="51"/>
      <c r="AZ166" s="51"/>
      <c r="BA166" s="51"/>
      <c r="BB166" s="51"/>
      <c r="BC166" s="51"/>
    </row>
    <row r="167" spans="1:55" s="53" customFormat="1" ht="31.5" customHeight="1" thickBot="1" x14ac:dyDescent="0.25">
      <c r="A167" s="69" t="s">
        <v>41</v>
      </c>
      <c r="B167" s="74"/>
      <c r="C167" s="142" t="s">
        <v>42</v>
      </c>
      <c r="D167" s="142"/>
      <c r="E167" s="83">
        <v>480</v>
      </c>
      <c r="F167" s="51"/>
      <c r="G167" s="51"/>
      <c r="H167" s="81" t="s">
        <v>43</v>
      </c>
      <c r="I167" s="84">
        <v>0</v>
      </c>
      <c r="J167" s="85"/>
      <c r="K167" s="74"/>
      <c r="L167" s="142" t="s">
        <v>42</v>
      </c>
      <c r="M167" s="142"/>
      <c r="N167" s="83">
        <v>480</v>
      </c>
      <c r="O167" s="51"/>
      <c r="P167" s="51"/>
      <c r="Q167" s="81" t="s">
        <v>43</v>
      </c>
      <c r="R167" s="84">
        <v>0</v>
      </c>
      <c r="S167" s="85"/>
      <c r="T167" s="74"/>
      <c r="U167" s="142" t="s">
        <v>42</v>
      </c>
      <c r="V167" s="142"/>
      <c r="W167" s="83">
        <v>480</v>
      </c>
      <c r="X167" s="51"/>
      <c r="Y167" s="51"/>
      <c r="Z167" s="81" t="s">
        <v>43</v>
      </c>
      <c r="AA167" s="84">
        <v>0</v>
      </c>
      <c r="AB167" s="85"/>
      <c r="AC167" s="73"/>
      <c r="AD167" s="51"/>
      <c r="AE167" s="51"/>
      <c r="AF167" s="51"/>
      <c r="AG167" s="51"/>
      <c r="AH167" s="51"/>
      <c r="AI167" s="51"/>
      <c r="AJ167" s="51"/>
      <c r="AK167" s="51"/>
      <c r="AL167" s="51"/>
      <c r="AM167" s="51"/>
      <c r="AN167" s="51"/>
      <c r="AO167" s="51"/>
      <c r="AP167" s="51"/>
      <c r="AQ167" s="51"/>
      <c r="AR167" s="51"/>
      <c r="AS167" s="51"/>
      <c r="AT167" s="51"/>
      <c r="AU167" s="51"/>
      <c r="AV167" s="51"/>
      <c r="AW167" s="51"/>
      <c r="AX167" s="51"/>
      <c r="AY167" s="51"/>
      <c r="AZ167" s="51"/>
      <c r="BA167" s="51"/>
      <c r="BB167" s="51"/>
      <c r="BC167" s="51"/>
    </row>
    <row r="168" spans="1:55" s="53" customFormat="1" ht="26.25" hidden="1" customHeight="1" x14ac:dyDescent="0.2">
      <c r="A168" s="86" t="s">
        <v>44</v>
      </c>
      <c r="B168" s="39"/>
      <c r="C168" s="87">
        <v>0</v>
      </c>
      <c r="D168" s="87">
        <v>0</v>
      </c>
      <c r="E168" s="87">
        <v>0</v>
      </c>
      <c r="F168" s="87">
        <v>0</v>
      </c>
      <c r="G168" s="87">
        <v>0</v>
      </c>
      <c r="H168" s="87">
        <v>0</v>
      </c>
      <c r="I168" s="87">
        <v>0</v>
      </c>
      <c r="J168" s="88"/>
      <c r="K168" s="89"/>
      <c r="L168" s="87">
        <v>0</v>
      </c>
      <c r="M168" s="87">
        <v>0</v>
      </c>
      <c r="N168" s="87">
        <v>0</v>
      </c>
      <c r="O168" s="87">
        <v>0</v>
      </c>
      <c r="P168" s="87">
        <v>0</v>
      </c>
      <c r="Q168" s="87">
        <v>0</v>
      </c>
      <c r="R168" s="87">
        <v>0</v>
      </c>
      <c r="S168" s="88"/>
      <c r="T168" s="89"/>
      <c r="U168" s="87">
        <v>0</v>
      </c>
      <c r="V168" s="87">
        <v>0</v>
      </c>
      <c r="W168" s="87">
        <v>0</v>
      </c>
      <c r="X168" s="87">
        <v>0</v>
      </c>
      <c r="Y168" s="87">
        <v>0</v>
      </c>
      <c r="Z168" s="87">
        <v>0</v>
      </c>
      <c r="AA168" s="87">
        <v>0</v>
      </c>
      <c r="AB168" s="88"/>
      <c r="AC168" s="73"/>
      <c r="AD168" s="51"/>
      <c r="AE168" s="51"/>
      <c r="AF168" s="51"/>
      <c r="AG168" s="51"/>
      <c r="AH168" s="51"/>
      <c r="AI168" s="51"/>
      <c r="AJ168" s="51"/>
      <c r="AK168" s="51"/>
      <c r="AL168" s="51"/>
      <c r="AM168" s="51"/>
      <c r="AN168" s="51"/>
      <c r="AO168" s="51"/>
      <c r="AP168" s="51"/>
      <c r="AQ168" s="51"/>
      <c r="AR168" s="51"/>
      <c r="AS168" s="51"/>
      <c r="AT168" s="51"/>
      <c r="AU168" s="51"/>
      <c r="AV168" s="51"/>
      <c r="AW168" s="51"/>
      <c r="AX168" s="51"/>
      <c r="AY168" s="51"/>
      <c r="AZ168" s="51"/>
      <c r="BA168" s="51"/>
      <c r="BB168" s="51"/>
      <c r="BC168" s="51"/>
    </row>
    <row r="169" spans="1:55" s="53" customFormat="1" ht="32.1" customHeight="1" thickBot="1" x14ac:dyDescent="0.25">
      <c r="A169" s="90" t="s">
        <v>45</v>
      </c>
      <c r="B169" s="91"/>
      <c r="C169" s="92" t="s">
        <v>46</v>
      </c>
      <c r="D169" s="93">
        <v>480</v>
      </c>
      <c r="E169" s="92" t="s">
        <v>47</v>
      </c>
      <c r="F169" s="93">
        <v>480</v>
      </c>
      <c r="G169" s="94"/>
      <c r="H169" s="95" t="s">
        <v>48</v>
      </c>
      <c r="I169" s="96">
        <v>0</v>
      </c>
      <c r="J169" s="97" t="s">
        <v>55</v>
      </c>
      <c r="K169" s="91"/>
      <c r="L169" s="92" t="s">
        <v>46</v>
      </c>
      <c r="M169" s="93">
        <v>480</v>
      </c>
      <c r="N169" s="92" t="s">
        <v>47</v>
      </c>
      <c r="O169" s="93">
        <v>480</v>
      </c>
      <c r="P169" s="94"/>
      <c r="Q169" s="95" t="s">
        <v>48</v>
      </c>
      <c r="R169" s="96">
        <v>0</v>
      </c>
      <c r="S169" s="97" t="s">
        <v>55</v>
      </c>
      <c r="T169" s="91"/>
      <c r="U169" s="92" t="s">
        <v>46</v>
      </c>
      <c r="V169" s="93">
        <v>480</v>
      </c>
      <c r="W169" s="92" t="s">
        <v>47</v>
      </c>
      <c r="X169" s="93">
        <v>480</v>
      </c>
      <c r="Y169" s="94"/>
      <c r="Z169" s="95" t="s">
        <v>48</v>
      </c>
      <c r="AA169" s="96">
        <v>0</v>
      </c>
      <c r="AB169" s="97" t="s">
        <v>55</v>
      </c>
      <c r="AC169" s="73"/>
      <c r="AD169" s="51"/>
      <c r="AE169" s="51"/>
      <c r="AF169" s="51"/>
      <c r="AG169" s="51"/>
      <c r="AH169" s="51"/>
      <c r="AI169" s="51"/>
      <c r="AJ169" s="51"/>
      <c r="AK169" s="51"/>
      <c r="AL169" s="51"/>
      <c r="AM169" s="51"/>
      <c r="AN169" s="51"/>
      <c r="AO169" s="51"/>
      <c r="AP169" s="51"/>
      <c r="AQ169" s="51"/>
      <c r="AR169" s="51"/>
      <c r="AS169" s="51"/>
      <c r="AT169" s="51"/>
      <c r="AU169" s="51"/>
      <c r="AV169" s="51"/>
      <c r="AW169" s="51"/>
      <c r="AX169" s="51"/>
      <c r="AY169" s="51"/>
      <c r="AZ169" s="51"/>
      <c r="BA169" s="51"/>
      <c r="BB169" s="51"/>
      <c r="BC169" s="51"/>
    </row>
    <row r="170" spans="1:55" s="103" customFormat="1" ht="34.5" customHeight="1" x14ac:dyDescent="0.2">
      <c r="A170" s="98" t="s">
        <v>49</v>
      </c>
      <c r="B170" s="99"/>
      <c r="C170" s="137" t="s">
        <v>50</v>
      </c>
      <c r="D170" s="138"/>
      <c r="E170" s="100" t="s">
        <v>51</v>
      </c>
      <c r="F170" s="137" t="s">
        <v>52</v>
      </c>
      <c r="G170" s="139"/>
      <c r="H170" s="138"/>
      <c r="I170" s="100" t="s">
        <v>51</v>
      </c>
      <c r="J170" s="100" t="s">
        <v>53</v>
      </c>
      <c r="K170" s="99"/>
      <c r="L170" s="137" t="s">
        <v>50</v>
      </c>
      <c r="M170" s="138"/>
      <c r="N170" s="100" t="s">
        <v>51</v>
      </c>
      <c r="O170" s="137" t="s">
        <v>52</v>
      </c>
      <c r="P170" s="139"/>
      <c r="Q170" s="138"/>
      <c r="R170" s="100" t="s">
        <v>51</v>
      </c>
      <c r="S170" s="100" t="s">
        <v>53</v>
      </c>
      <c r="T170" s="99"/>
      <c r="U170" s="137" t="s">
        <v>50</v>
      </c>
      <c r="V170" s="138"/>
      <c r="W170" s="100" t="s">
        <v>51</v>
      </c>
      <c r="X170" s="137" t="s">
        <v>52</v>
      </c>
      <c r="Y170" s="139"/>
      <c r="Z170" s="138"/>
      <c r="AA170" s="100" t="s">
        <v>51</v>
      </c>
      <c r="AB170" s="100" t="s">
        <v>53</v>
      </c>
      <c r="AC170" s="101"/>
      <c r="AD170" s="102"/>
      <c r="AE170" s="102"/>
      <c r="AF170" s="102"/>
      <c r="AG170" s="102"/>
      <c r="AH170" s="102"/>
      <c r="AI170" s="102"/>
      <c r="AJ170" s="102"/>
      <c r="AK170" s="102"/>
      <c r="AL170" s="102"/>
      <c r="AM170" s="102"/>
      <c r="AN170" s="102"/>
      <c r="AO170" s="102"/>
      <c r="AP170" s="102"/>
      <c r="AQ170" s="102"/>
      <c r="AR170" s="102"/>
      <c r="AS170" s="102"/>
      <c r="AT170" s="102"/>
      <c r="AU170" s="102"/>
      <c r="AV170" s="102"/>
      <c r="AW170" s="102"/>
      <c r="AX170" s="102"/>
      <c r="AY170" s="102"/>
      <c r="AZ170" s="102"/>
      <c r="BA170" s="102"/>
      <c r="BB170" s="102"/>
      <c r="BC170" s="102"/>
    </row>
    <row r="171" spans="1:55" ht="38.1" customHeight="1" x14ac:dyDescent="0.2">
      <c r="A171" s="104"/>
      <c r="B171" s="105">
        <v>1</v>
      </c>
      <c r="C171" s="134"/>
      <c r="D171" s="135"/>
      <c r="E171" s="106"/>
      <c r="F171" s="134"/>
      <c r="G171" s="136"/>
      <c r="H171" s="135"/>
      <c r="I171" s="106"/>
      <c r="J171" s="107">
        <v>0</v>
      </c>
      <c r="K171" s="105"/>
      <c r="L171" s="134"/>
      <c r="M171" s="135"/>
      <c r="N171" s="106"/>
      <c r="O171" s="134"/>
      <c r="P171" s="136"/>
      <c r="Q171" s="135"/>
      <c r="R171" s="106"/>
      <c r="S171" s="107">
        <v>0</v>
      </c>
      <c r="T171" s="105"/>
      <c r="U171" s="134"/>
      <c r="V171" s="135"/>
      <c r="W171" s="106"/>
      <c r="X171" s="134"/>
      <c r="Y171" s="136"/>
      <c r="Z171" s="135"/>
      <c r="AA171" s="106"/>
      <c r="AB171" s="107">
        <v>0</v>
      </c>
      <c r="AE171" s="108" t="s">
        <v>0</v>
      </c>
      <c r="AF171" s="52" t="str">
        <f>$B171&amp;C171</f>
        <v>1</v>
      </c>
      <c r="AG171" s="52" t="str">
        <f>AF171&amp;AF172&amp;AF173&amp;AF174&amp;AF175&amp;AF176&amp;AF177&amp;AF178</f>
        <v>12"3"4"5"6"7"8"</v>
      </c>
      <c r="AH171" s="52"/>
      <c r="AI171" s="52"/>
      <c r="AM171" s="108" t="s">
        <v>1</v>
      </c>
      <c r="AN171" s="52" t="str">
        <f>$B171&amp;L171</f>
        <v>1</v>
      </c>
      <c r="AO171" s="52" t="str">
        <f>AN171&amp;AN172&amp;AN173&amp;AN174&amp;AN175&amp;AN176&amp;AN177&amp;AN178</f>
        <v>12"3"4"5"6"7"8"</v>
      </c>
      <c r="AU171" s="108" t="s">
        <v>2</v>
      </c>
      <c r="AV171" s="52" t="str">
        <f>$B171&amp;U171</f>
        <v>1</v>
      </c>
      <c r="AW171" s="52" t="str">
        <f>AV171&amp;AV172&amp;AV173&amp;AV174&amp;AV175&amp;AV176&amp;AV177&amp;AV178</f>
        <v>12"3"4"5"6"7"8"</v>
      </c>
    </row>
    <row r="172" spans="1:55" ht="38.1" customHeight="1" x14ac:dyDescent="0.2">
      <c r="A172" s="109"/>
      <c r="B172" s="105">
        <v>2</v>
      </c>
      <c r="C172" s="134"/>
      <c r="D172" s="135"/>
      <c r="E172" s="106"/>
      <c r="F172" s="134"/>
      <c r="G172" s="136"/>
      <c r="H172" s="135"/>
      <c r="I172" s="106"/>
      <c r="J172" s="107">
        <v>0</v>
      </c>
      <c r="K172" s="105"/>
      <c r="L172" s="134"/>
      <c r="M172" s="135"/>
      <c r="N172" s="106"/>
      <c r="O172" s="134"/>
      <c r="P172" s="136"/>
      <c r="Q172" s="135"/>
      <c r="R172" s="106"/>
      <c r="S172" s="107">
        <v>0</v>
      </c>
      <c r="T172" s="105"/>
      <c r="U172" s="134"/>
      <c r="V172" s="135"/>
      <c r="W172" s="106"/>
      <c r="X172" s="134"/>
      <c r="Y172" s="136"/>
      <c r="Z172" s="135"/>
      <c r="AA172" s="106"/>
      <c r="AB172" s="107">
        <v>0</v>
      </c>
      <c r="AF172" s="52" t="str">
        <f t="shared" ref="AF172:AF178" si="27">$B172&amp;IF(EXACT(C172,C171),"""",C172)</f>
        <v>2"</v>
      </c>
      <c r="AG172" s="52"/>
      <c r="AH172" s="52"/>
      <c r="AI172" s="52"/>
      <c r="AN172" s="52" t="str">
        <f t="shared" ref="AN172:AN178" si="28">$B172&amp;IF(EXACT(L172,L171),"""",L172)</f>
        <v>2"</v>
      </c>
      <c r="AO172" s="52"/>
      <c r="AV172" s="52" t="str">
        <f t="shared" ref="AV172:AV178" si="29">$B172&amp;IF(EXACT(U172,U171),"""",U172)</f>
        <v>2"</v>
      </c>
      <c r="AW172" s="52"/>
    </row>
    <row r="173" spans="1:55" ht="38.1" customHeight="1" x14ac:dyDescent="0.2">
      <c r="A173" s="110"/>
      <c r="B173" s="105">
        <v>3</v>
      </c>
      <c r="C173" s="134"/>
      <c r="D173" s="135"/>
      <c r="E173" s="106"/>
      <c r="F173" s="134"/>
      <c r="G173" s="136"/>
      <c r="H173" s="135"/>
      <c r="I173" s="106"/>
      <c r="J173" s="107">
        <v>0</v>
      </c>
      <c r="K173" s="105"/>
      <c r="L173" s="134"/>
      <c r="M173" s="135"/>
      <c r="N173" s="106"/>
      <c r="O173" s="134"/>
      <c r="P173" s="136"/>
      <c r="Q173" s="135"/>
      <c r="R173" s="106"/>
      <c r="S173" s="107">
        <v>0</v>
      </c>
      <c r="T173" s="105"/>
      <c r="U173" s="134"/>
      <c r="V173" s="135"/>
      <c r="W173" s="106"/>
      <c r="X173" s="134"/>
      <c r="Y173" s="136"/>
      <c r="Z173" s="135"/>
      <c r="AA173" s="106"/>
      <c r="AB173" s="107">
        <v>0</v>
      </c>
      <c r="AF173" s="52" t="str">
        <f t="shared" si="27"/>
        <v>3"</v>
      </c>
      <c r="AN173" s="52" t="str">
        <f t="shared" si="28"/>
        <v>3"</v>
      </c>
      <c r="AV173" s="52" t="str">
        <f t="shared" si="29"/>
        <v>3"</v>
      </c>
    </row>
    <row r="174" spans="1:55" ht="38.1" customHeight="1" x14ac:dyDescent="0.2">
      <c r="A174" s="109"/>
      <c r="B174" s="105">
        <v>4</v>
      </c>
      <c r="C174" s="134"/>
      <c r="D174" s="135"/>
      <c r="E174" s="106"/>
      <c r="F174" s="134"/>
      <c r="G174" s="136"/>
      <c r="H174" s="135"/>
      <c r="I174" s="106"/>
      <c r="J174" s="107">
        <v>0</v>
      </c>
      <c r="K174" s="105"/>
      <c r="L174" s="134"/>
      <c r="M174" s="135"/>
      <c r="N174" s="106"/>
      <c r="O174" s="134"/>
      <c r="P174" s="136"/>
      <c r="Q174" s="135"/>
      <c r="R174" s="106"/>
      <c r="S174" s="107">
        <v>0</v>
      </c>
      <c r="T174" s="105"/>
      <c r="U174" s="134"/>
      <c r="V174" s="135"/>
      <c r="W174" s="106"/>
      <c r="X174" s="134"/>
      <c r="Y174" s="136"/>
      <c r="Z174" s="135"/>
      <c r="AA174" s="106"/>
      <c r="AB174" s="107">
        <v>0</v>
      </c>
      <c r="AF174" s="52" t="str">
        <f t="shared" si="27"/>
        <v>4"</v>
      </c>
      <c r="AN174" s="52" t="str">
        <f t="shared" si="28"/>
        <v>4"</v>
      </c>
      <c r="AV174" s="52" t="str">
        <f t="shared" si="29"/>
        <v>4"</v>
      </c>
    </row>
    <row r="175" spans="1:55" ht="38.1" customHeight="1" x14ac:dyDescent="0.2">
      <c r="A175" s="110"/>
      <c r="B175" s="105">
        <v>5</v>
      </c>
      <c r="C175" s="134"/>
      <c r="D175" s="135"/>
      <c r="E175" s="106"/>
      <c r="F175" s="134"/>
      <c r="G175" s="136"/>
      <c r="H175" s="135"/>
      <c r="I175" s="106"/>
      <c r="J175" s="107">
        <v>0</v>
      </c>
      <c r="K175" s="105"/>
      <c r="L175" s="134"/>
      <c r="M175" s="135"/>
      <c r="N175" s="106"/>
      <c r="O175" s="134"/>
      <c r="P175" s="136"/>
      <c r="Q175" s="135"/>
      <c r="R175" s="106"/>
      <c r="S175" s="107">
        <v>0</v>
      </c>
      <c r="T175" s="105"/>
      <c r="U175" s="134"/>
      <c r="V175" s="135"/>
      <c r="W175" s="106"/>
      <c r="X175" s="134"/>
      <c r="Y175" s="136"/>
      <c r="Z175" s="135"/>
      <c r="AA175" s="106"/>
      <c r="AB175" s="107">
        <v>0</v>
      </c>
      <c r="AF175" s="52" t="str">
        <f t="shared" si="27"/>
        <v>5"</v>
      </c>
      <c r="AN175" s="52" t="str">
        <f t="shared" si="28"/>
        <v>5"</v>
      </c>
      <c r="AV175" s="52" t="str">
        <f t="shared" si="29"/>
        <v>5"</v>
      </c>
    </row>
    <row r="176" spans="1:55" ht="38.1" customHeight="1" x14ac:dyDescent="0.2">
      <c r="A176" s="109"/>
      <c r="B176" s="105">
        <v>6</v>
      </c>
      <c r="C176" s="134"/>
      <c r="D176" s="135"/>
      <c r="E176" s="106"/>
      <c r="F176" s="134"/>
      <c r="G176" s="136"/>
      <c r="H176" s="135"/>
      <c r="I176" s="106"/>
      <c r="J176" s="107">
        <v>0</v>
      </c>
      <c r="K176" s="105"/>
      <c r="L176" s="134"/>
      <c r="M176" s="135"/>
      <c r="N176" s="106"/>
      <c r="O176" s="134"/>
      <c r="P176" s="136"/>
      <c r="Q176" s="135"/>
      <c r="R176" s="106"/>
      <c r="S176" s="107">
        <v>0</v>
      </c>
      <c r="T176" s="105"/>
      <c r="U176" s="134"/>
      <c r="V176" s="135"/>
      <c r="W176" s="106"/>
      <c r="X176" s="134"/>
      <c r="Y176" s="136"/>
      <c r="Z176" s="135"/>
      <c r="AA176" s="106"/>
      <c r="AB176" s="107">
        <v>0</v>
      </c>
      <c r="AF176" s="52" t="str">
        <f t="shared" si="27"/>
        <v>6"</v>
      </c>
      <c r="AN176" s="52" t="str">
        <f t="shared" si="28"/>
        <v>6"</v>
      </c>
      <c r="AV176" s="52" t="str">
        <f t="shared" si="29"/>
        <v>6"</v>
      </c>
    </row>
    <row r="177" spans="1:55" ht="38.1" customHeight="1" x14ac:dyDescent="0.2">
      <c r="A177" s="110"/>
      <c r="B177" s="105">
        <v>7</v>
      </c>
      <c r="C177" s="134"/>
      <c r="D177" s="135"/>
      <c r="E177" s="106"/>
      <c r="F177" s="134"/>
      <c r="G177" s="136"/>
      <c r="H177" s="135"/>
      <c r="I177" s="106"/>
      <c r="J177" s="107">
        <v>0</v>
      </c>
      <c r="K177" s="105"/>
      <c r="L177" s="134"/>
      <c r="M177" s="135"/>
      <c r="N177" s="106"/>
      <c r="O177" s="134"/>
      <c r="P177" s="136"/>
      <c r="Q177" s="135"/>
      <c r="R177" s="106"/>
      <c r="S177" s="107">
        <v>0</v>
      </c>
      <c r="T177" s="105"/>
      <c r="U177" s="134"/>
      <c r="V177" s="135"/>
      <c r="W177" s="106"/>
      <c r="X177" s="134"/>
      <c r="Y177" s="136"/>
      <c r="Z177" s="135"/>
      <c r="AA177" s="106"/>
      <c r="AB177" s="107">
        <v>0</v>
      </c>
      <c r="AF177" s="52" t="str">
        <f t="shared" si="27"/>
        <v>7"</v>
      </c>
      <c r="AN177" s="52" t="str">
        <f t="shared" si="28"/>
        <v>7"</v>
      </c>
      <c r="AV177" s="52" t="str">
        <f t="shared" si="29"/>
        <v>7"</v>
      </c>
    </row>
    <row r="178" spans="1:55" ht="38.1" customHeight="1" x14ac:dyDescent="0.2">
      <c r="B178" s="105">
        <v>8</v>
      </c>
      <c r="C178" s="134"/>
      <c r="D178" s="135"/>
      <c r="E178" s="106"/>
      <c r="F178" s="134"/>
      <c r="G178" s="136"/>
      <c r="H178" s="135"/>
      <c r="I178" s="106"/>
      <c r="J178" s="107">
        <v>0</v>
      </c>
      <c r="K178" s="105"/>
      <c r="L178" s="134"/>
      <c r="M178" s="135"/>
      <c r="N178" s="106"/>
      <c r="O178" s="134"/>
      <c r="P178" s="136"/>
      <c r="Q178" s="135"/>
      <c r="R178" s="106"/>
      <c r="S178" s="107">
        <v>0</v>
      </c>
      <c r="T178" s="105"/>
      <c r="U178" s="134"/>
      <c r="V178" s="135"/>
      <c r="W178" s="106"/>
      <c r="X178" s="134"/>
      <c r="Y178" s="136"/>
      <c r="Z178" s="135"/>
      <c r="AA178" s="106"/>
      <c r="AB178" s="107">
        <v>0</v>
      </c>
      <c r="AF178" s="52" t="str">
        <f t="shared" si="27"/>
        <v>8"</v>
      </c>
      <c r="AN178" s="52" t="str">
        <f t="shared" si="28"/>
        <v>8"</v>
      </c>
      <c r="AV178" s="52" t="str">
        <f t="shared" si="29"/>
        <v>8"</v>
      </c>
    </row>
    <row r="179" spans="1:55" s="119" customFormat="1" ht="38.25" customHeight="1" thickBot="1" x14ac:dyDescent="0.25">
      <c r="A179" s="111" t="s">
        <v>54</v>
      </c>
      <c r="B179" s="112"/>
      <c r="C179" s="113"/>
      <c r="D179" s="114"/>
      <c r="E179" s="114"/>
      <c r="F179" s="114"/>
      <c r="G179" s="114"/>
      <c r="H179" s="114"/>
      <c r="I179" s="115"/>
      <c r="J179" s="116">
        <v>0</v>
      </c>
      <c r="K179" s="112"/>
      <c r="L179" s="113"/>
      <c r="M179" s="114"/>
      <c r="N179" s="114"/>
      <c r="O179" s="114"/>
      <c r="P179" s="114"/>
      <c r="Q179" s="114"/>
      <c r="R179" s="115"/>
      <c r="S179" s="116">
        <v>0</v>
      </c>
      <c r="T179" s="112"/>
      <c r="U179" s="113"/>
      <c r="V179" s="114"/>
      <c r="W179" s="114"/>
      <c r="X179" s="114"/>
      <c r="Y179" s="114"/>
      <c r="Z179" s="114"/>
      <c r="AA179" s="115"/>
      <c r="AB179" s="116">
        <v>0</v>
      </c>
      <c r="AC179" s="117"/>
      <c r="AD179" s="118"/>
      <c r="AE179" s="118"/>
      <c r="AF179" s="118"/>
      <c r="AG179" s="118"/>
      <c r="AH179" s="118"/>
      <c r="AI179" s="118"/>
      <c r="AJ179" s="118"/>
      <c r="AK179" s="118"/>
      <c r="AL179" s="118"/>
      <c r="AM179" s="118"/>
      <c r="AN179" s="118"/>
      <c r="AO179" s="118"/>
      <c r="AP179" s="118"/>
      <c r="AQ179" s="118"/>
      <c r="AR179" s="118"/>
      <c r="AS179" s="118"/>
      <c r="AT179" s="118"/>
      <c r="AU179" s="118"/>
      <c r="AV179" s="118"/>
      <c r="AW179" s="118"/>
      <c r="AX179" s="118"/>
      <c r="AY179" s="118"/>
      <c r="AZ179" s="118"/>
      <c r="BA179" s="118"/>
      <c r="BB179" s="118"/>
      <c r="BC179" s="118"/>
    </row>
    <row r="180" spans="1:55" ht="21" customHeight="1" thickBot="1" x14ac:dyDescent="0.25">
      <c r="A180" s="8" t="s">
        <v>3</v>
      </c>
      <c r="B180" s="9"/>
      <c r="C180" s="143">
        <f>DATE(YEAR(A$2),MONTH(A$2),COUNTIF(A$1:A180,"Datum:"))</f>
        <v>44445</v>
      </c>
      <c r="D180" s="144"/>
      <c r="E180" s="144"/>
      <c r="F180" s="144"/>
      <c r="G180" s="10"/>
      <c r="H180" s="145" t="s">
        <v>4</v>
      </c>
      <c r="I180" s="146"/>
      <c r="J180" s="147"/>
      <c r="K180" s="9"/>
      <c r="L180" s="11"/>
      <c r="M180" s="11"/>
      <c r="N180" s="12"/>
      <c r="O180" s="11"/>
      <c r="P180" s="11"/>
      <c r="Q180" s="145" t="s">
        <v>5</v>
      </c>
      <c r="R180" s="146"/>
      <c r="S180" s="147"/>
      <c r="T180" s="9"/>
      <c r="U180" s="148"/>
      <c r="V180" s="148"/>
      <c r="W180" s="148"/>
      <c r="X180" s="148"/>
      <c r="Y180" s="13"/>
      <c r="Z180" s="145" t="s">
        <v>6</v>
      </c>
      <c r="AA180" s="146"/>
      <c r="AB180" s="147"/>
    </row>
    <row r="181" spans="1:55" ht="26.25" customHeight="1" thickBot="1" x14ac:dyDescent="0.25">
      <c r="A181" s="14" t="s">
        <v>7</v>
      </c>
      <c r="C181" s="149">
        <v>36</v>
      </c>
      <c r="D181" s="150"/>
      <c r="E181" s="150"/>
      <c r="F181" s="150"/>
      <c r="G181" s="15" t="s">
        <v>8</v>
      </c>
      <c r="H181" s="151"/>
      <c r="I181" s="152"/>
      <c r="J181" s="153"/>
      <c r="P181" s="15" t="s">
        <v>8</v>
      </c>
      <c r="Q181" s="151"/>
      <c r="R181" s="152"/>
      <c r="S181" s="153"/>
      <c r="U181" s="154"/>
      <c r="V181" s="154"/>
      <c r="W181" s="154"/>
      <c r="X181" s="154"/>
      <c r="Y181" s="16" t="s">
        <v>8</v>
      </c>
      <c r="Z181" s="155"/>
      <c r="AA181" s="156"/>
      <c r="AB181" s="157"/>
    </row>
    <row r="182" spans="1:55" s="23" customFormat="1" ht="20.25" customHeight="1" x14ac:dyDescent="0.2">
      <c r="A182" s="14" t="s">
        <v>9</v>
      </c>
      <c r="B182" s="17"/>
      <c r="C182" s="18" t="s">
        <v>10</v>
      </c>
      <c r="D182" s="19" t="s">
        <v>11</v>
      </c>
      <c r="E182" s="19" t="s">
        <v>12</v>
      </c>
      <c r="F182" s="19" t="s">
        <v>13</v>
      </c>
      <c r="G182" s="19" t="s">
        <v>14</v>
      </c>
      <c r="H182" s="19" t="s">
        <v>15</v>
      </c>
      <c r="I182" s="19" t="s">
        <v>16</v>
      </c>
      <c r="J182" s="19" t="s">
        <v>17</v>
      </c>
      <c r="K182" s="17"/>
      <c r="L182" s="19" t="s">
        <v>18</v>
      </c>
      <c r="M182" s="19" t="s">
        <v>19</v>
      </c>
      <c r="N182" s="19" t="s">
        <v>20</v>
      </c>
      <c r="O182" s="19" t="s">
        <v>21</v>
      </c>
      <c r="P182" s="19" t="s">
        <v>22</v>
      </c>
      <c r="Q182" s="19" t="s">
        <v>23</v>
      </c>
      <c r="R182" s="19" t="s">
        <v>24</v>
      </c>
      <c r="S182" s="19" t="s">
        <v>25</v>
      </c>
      <c r="T182" s="17"/>
      <c r="U182" s="19" t="s">
        <v>26</v>
      </c>
      <c r="V182" s="19" t="s">
        <v>27</v>
      </c>
      <c r="W182" s="19" t="s">
        <v>28</v>
      </c>
      <c r="X182" s="19" t="s">
        <v>29</v>
      </c>
      <c r="Y182" s="19" t="s">
        <v>30</v>
      </c>
      <c r="Z182" s="19" t="s">
        <v>31</v>
      </c>
      <c r="AA182" s="19" t="s">
        <v>32</v>
      </c>
      <c r="AB182" s="20" t="s">
        <v>33</v>
      </c>
      <c r="AC182" s="21"/>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row>
    <row r="183" spans="1:55" s="31" customFormat="1" ht="15" customHeight="1" thickBot="1" x14ac:dyDescent="0.25">
      <c r="A183" s="24" t="s">
        <v>34</v>
      </c>
      <c r="B183" s="25"/>
      <c r="C183" s="26">
        <v>1</v>
      </c>
      <c r="D183" s="27">
        <v>2</v>
      </c>
      <c r="E183" s="27">
        <v>3</v>
      </c>
      <c r="F183" s="27">
        <v>4</v>
      </c>
      <c r="G183" s="27">
        <v>5</v>
      </c>
      <c r="H183" s="27">
        <v>6</v>
      </c>
      <c r="I183" s="27">
        <v>7</v>
      </c>
      <c r="J183" s="27">
        <v>8</v>
      </c>
      <c r="K183" s="25"/>
      <c r="L183" s="27">
        <v>1</v>
      </c>
      <c r="M183" s="27">
        <v>2</v>
      </c>
      <c r="N183" s="27">
        <v>3</v>
      </c>
      <c r="O183" s="27">
        <v>4</v>
      </c>
      <c r="P183" s="27">
        <v>5</v>
      </c>
      <c r="Q183" s="27">
        <v>6</v>
      </c>
      <c r="R183" s="27">
        <v>7</v>
      </c>
      <c r="S183" s="27">
        <v>8</v>
      </c>
      <c r="T183" s="25"/>
      <c r="U183" s="27">
        <v>1</v>
      </c>
      <c r="V183" s="27">
        <v>2</v>
      </c>
      <c r="W183" s="27">
        <v>3</v>
      </c>
      <c r="X183" s="27">
        <v>4</v>
      </c>
      <c r="Y183" s="27">
        <v>5</v>
      </c>
      <c r="Z183" s="27">
        <v>6</v>
      </c>
      <c r="AA183" s="27">
        <v>7</v>
      </c>
      <c r="AB183" s="28">
        <v>8</v>
      </c>
      <c r="AC183" s="29"/>
      <c r="AD183" s="30"/>
      <c r="AE183" s="30"/>
      <c r="AF183" s="30"/>
      <c r="AG183" s="30"/>
      <c r="AH183" s="30"/>
      <c r="AI183" s="30"/>
      <c r="AJ183" s="30"/>
      <c r="AK183" s="30"/>
      <c r="AL183" s="30"/>
      <c r="AM183" s="30"/>
      <c r="AN183" s="30"/>
      <c r="AO183" s="30"/>
      <c r="AP183" s="30"/>
      <c r="AQ183" s="30"/>
      <c r="AR183" s="30"/>
      <c r="AS183" s="30"/>
      <c r="AT183" s="30"/>
      <c r="AU183" s="30"/>
      <c r="AV183" s="30"/>
      <c r="AW183" s="30"/>
      <c r="AX183" s="30"/>
      <c r="AY183" s="30"/>
      <c r="AZ183" s="30"/>
      <c r="BA183" s="30"/>
      <c r="BB183" s="30"/>
      <c r="BC183" s="30"/>
    </row>
    <row r="184" spans="1:55" s="37" customFormat="1" ht="23.1" customHeight="1" x14ac:dyDescent="0.2">
      <c r="A184" s="32"/>
      <c r="B184" s="33"/>
      <c r="C184" s="34">
        <v>0</v>
      </c>
      <c r="D184" s="34">
        <v>0</v>
      </c>
      <c r="E184" s="34">
        <v>0</v>
      </c>
      <c r="F184" s="34">
        <v>0</v>
      </c>
      <c r="G184" s="34">
        <v>0</v>
      </c>
      <c r="H184" s="34">
        <v>0</v>
      </c>
      <c r="I184" s="34">
        <v>0</v>
      </c>
      <c r="J184" s="34">
        <v>0</v>
      </c>
      <c r="K184" s="33">
        <v>0</v>
      </c>
      <c r="L184" s="34">
        <v>0</v>
      </c>
      <c r="M184" s="34">
        <v>0</v>
      </c>
      <c r="N184" s="34">
        <v>0</v>
      </c>
      <c r="O184" s="34">
        <v>0</v>
      </c>
      <c r="P184" s="34">
        <v>0</v>
      </c>
      <c r="Q184" s="34">
        <v>0</v>
      </c>
      <c r="R184" s="34">
        <v>0</v>
      </c>
      <c r="S184" s="34">
        <v>0</v>
      </c>
      <c r="T184" s="33">
        <v>0</v>
      </c>
      <c r="U184" s="34">
        <v>0</v>
      </c>
      <c r="V184" s="34">
        <v>0</v>
      </c>
      <c r="W184" s="34">
        <v>0</v>
      </c>
      <c r="X184" s="34">
        <v>0</v>
      </c>
      <c r="Y184" s="34">
        <v>0</v>
      </c>
      <c r="Z184" s="34">
        <v>0</v>
      </c>
      <c r="AA184" s="34">
        <v>0</v>
      </c>
      <c r="AB184" s="34">
        <v>0</v>
      </c>
      <c r="AC184" s="35">
        <f>SUM(MAX(U185:AB185))</f>
        <v>0</v>
      </c>
      <c r="AD184" s="36"/>
      <c r="AE184" s="36"/>
      <c r="AF184" s="36"/>
      <c r="AG184" s="36"/>
      <c r="AH184" s="36"/>
      <c r="AI184" s="36"/>
      <c r="AJ184" s="36"/>
      <c r="AK184" s="36"/>
      <c r="AL184" s="36"/>
      <c r="AM184" s="36"/>
      <c r="AN184" s="36"/>
      <c r="AO184" s="36"/>
      <c r="AP184" s="36"/>
      <c r="AQ184" s="36"/>
      <c r="AR184" s="36"/>
      <c r="AS184" s="36"/>
      <c r="AT184" s="36"/>
      <c r="AU184" s="36"/>
      <c r="AV184" s="36"/>
      <c r="AW184" s="36"/>
      <c r="AX184" s="36"/>
      <c r="AY184" s="36"/>
      <c r="AZ184" s="36"/>
      <c r="BA184" s="36"/>
      <c r="BB184" s="36"/>
      <c r="BC184" s="36"/>
    </row>
    <row r="185" spans="1:55" s="23" customFormat="1" ht="23.1" customHeight="1" x14ac:dyDescent="0.2">
      <c r="A185" s="38" t="s">
        <v>35</v>
      </c>
      <c r="B185" s="39"/>
      <c r="C185" s="40"/>
      <c r="D185" s="40"/>
      <c r="E185" s="40"/>
      <c r="F185" s="40"/>
      <c r="G185" s="40"/>
      <c r="H185" s="40"/>
      <c r="I185" s="40"/>
      <c r="J185" s="41"/>
      <c r="K185" s="39"/>
      <c r="L185" s="40"/>
      <c r="M185" s="40"/>
      <c r="N185" s="40"/>
      <c r="O185" s="40"/>
      <c r="P185" s="40"/>
      <c r="Q185" s="40"/>
      <c r="R185" s="40"/>
      <c r="S185" s="41"/>
      <c r="T185" s="39"/>
      <c r="U185" s="40"/>
      <c r="V185" s="40"/>
      <c r="W185" s="40"/>
      <c r="X185" s="40"/>
      <c r="Y185" s="40"/>
      <c r="Z185" s="40"/>
      <c r="AA185" s="40"/>
      <c r="AB185" s="41"/>
      <c r="AC185" s="4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row>
    <row r="186" spans="1:55" s="23" customFormat="1" ht="20.25" customHeight="1" x14ac:dyDescent="0.2">
      <c r="A186" s="43" t="s">
        <v>36</v>
      </c>
      <c r="B186" s="39"/>
      <c r="C186" s="44"/>
      <c r="D186" s="44"/>
      <c r="E186" s="44"/>
      <c r="F186" s="44"/>
      <c r="G186" s="44"/>
      <c r="H186" s="44"/>
      <c r="I186" s="44"/>
      <c r="J186" s="45"/>
      <c r="K186" s="39"/>
      <c r="L186" s="44"/>
      <c r="M186" s="44"/>
      <c r="N186" s="44"/>
      <c r="O186" s="44"/>
      <c r="P186" s="44"/>
      <c r="Q186" s="44"/>
      <c r="R186" s="44"/>
      <c r="S186" s="45"/>
      <c r="T186" s="39"/>
      <c r="U186" s="44"/>
      <c r="V186" s="44"/>
      <c r="W186" s="44"/>
      <c r="X186" s="44"/>
      <c r="Y186" s="44"/>
      <c r="Z186" s="44"/>
      <c r="AA186" s="44"/>
      <c r="AB186" s="45"/>
      <c r="AC186" s="42">
        <f>SUM(U186:AB186)</f>
        <v>0</v>
      </c>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row>
    <row r="187" spans="1:55" s="50" customFormat="1" ht="23.1" customHeight="1" x14ac:dyDescent="0.2">
      <c r="A187" s="32"/>
      <c r="B187" s="46"/>
      <c r="C187" s="47">
        <v>0</v>
      </c>
      <c r="D187" s="47">
        <v>0</v>
      </c>
      <c r="E187" s="47">
        <v>0</v>
      </c>
      <c r="F187" s="47">
        <v>0</v>
      </c>
      <c r="G187" s="47">
        <v>0</v>
      </c>
      <c r="H187" s="47">
        <v>0</v>
      </c>
      <c r="I187" s="47">
        <v>0</v>
      </c>
      <c r="J187" s="47">
        <v>0</v>
      </c>
      <c r="K187" s="46">
        <v>0</v>
      </c>
      <c r="L187" s="47">
        <v>0</v>
      </c>
      <c r="M187" s="47">
        <v>0</v>
      </c>
      <c r="N187" s="47">
        <v>0</v>
      </c>
      <c r="O187" s="47">
        <v>0</v>
      </c>
      <c r="P187" s="47">
        <v>0</v>
      </c>
      <c r="Q187" s="47">
        <v>0</v>
      </c>
      <c r="R187" s="47">
        <v>0</v>
      </c>
      <c r="S187" s="47">
        <v>0</v>
      </c>
      <c r="T187" s="46">
        <v>0</v>
      </c>
      <c r="U187" s="47">
        <v>0</v>
      </c>
      <c r="V187" s="47">
        <v>0</v>
      </c>
      <c r="W187" s="47">
        <v>0</v>
      </c>
      <c r="X187" s="47">
        <v>0</v>
      </c>
      <c r="Y187" s="47">
        <v>0</v>
      </c>
      <c r="Z187" s="47">
        <v>0</v>
      </c>
      <c r="AA187" s="47">
        <v>0</v>
      </c>
      <c r="AB187" s="47">
        <v>0</v>
      </c>
      <c r="AC187" s="48">
        <f>SUM(MAX(U188:AB188))</f>
        <v>0</v>
      </c>
      <c r="AD187" s="49"/>
      <c r="AE187" s="49"/>
      <c r="AF187" s="49"/>
      <c r="AG187" s="49"/>
      <c r="AH187" s="49"/>
      <c r="AI187" s="49"/>
      <c r="AJ187" s="49"/>
      <c r="AK187" s="49"/>
      <c r="AL187" s="49"/>
      <c r="AM187" s="49"/>
      <c r="AN187" s="49"/>
      <c r="AO187" s="49"/>
      <c r="AP187" s="49"/>
      <c r="AQ187" s="49"/>
      <c r="AR187" s="49"/>
      <c r="AS187" s="49"/>
      <c r="AT187" s="49"/>
      <c r="AU187" s="49"/>
      <c r="AV187" s="49"/>
      <c r="AW187" s="49"/>
      <c r="AX187" s="49"/>
      <c r="AY187" s="49"/>
      <c r="AZ187" s="49"/>
      <c r="BA187" s="49"/>
      <c r="BB187" s="49"/>
      <c r="BC187" s="49"/>
    </row>
    <row r="188" spans="1:55" s="53" customFormat="1" ht="22.5" customHeight="1" x14ac:dyDescent="0.2">
      <c r="A188" s="38" t="s">
        <v>35</v>
      </c>
      <c r="B188" s="39"/>
      <c r="C188" s="41"/>
      <c r="D188" s="41"/>
      <c r="E188" s="41"/>
      <c r="F188" s="41"/>
      <c r="G188" s="41"/>
      <c r="H188" s="41"/>
      <c r="I188" s="41"/>
      <c r="J188" s="41"/>
      <c r="K188" s="39"/>
      <c r="L188" s="41"/>
      <c r="M188" s="41"/>
      <c r="N188" s="41"/>
      <c r="O188" s="41"/>
      <c r="P188" s="41"/>
      <c r="Q188" s="41"/>
      <c r="R188" s="41"/>
      <c r="S188" s="41"/>
      <c r="T188" s="39"/>
      <c r="U188" s="41"/>
      <c r="V188" s="41"/>
      <c r="W188" s="41"/>
      <c r="X188" s="41"/>
      <c r="Y188" s="41"/>
      <c r="Z188" s="41"/>
      <c r="AA188" s="41"/>
      <c r="AB188" s="41"/>
      <c r="AC188" s="42"/>
      <c r="AD188" s="51"/>
      <c r="AE188" s="52"/>
      <c r="AF188" s="52"/>
      <c r="AG188" s="52"/>
      <c r="AH188" s="52"/>
      <c r="AI188" s="51"/>
      <c r="AJ188" s="51"/>
      <c r="AK188" s="51"/>
      <c r="AL188" s="51"/>
      <c r="AM188" s="52"/>
      <c r="AN188" s="52"/>
      <c r="AO188" s="52"/>
      <c r="AP188" s="51"/>
      <c r="AQ188" s="51"/>
      <c r="AR188" s="51"/>
      <c r="AS188" s="51"/>
      <c r="AT188" s="51"/>
      <c r="AU188" s="52"/>
      <c r="AV188" s="52"/>
      <c r="AW188" s="52"/>
      <c r="AX188" s="51"/>
      <c r="AY188" s="51"/>
      <c r="AZ188" s="51"/>
      <c r="BA188" s="51"/>
      <c r="BB188" s="51"/>
      <c r="BC188" s="51"/>
    </row>
    <row r="189" spans="1:55" s="23" customFormat="1" ht="20.25" customHeight="1" x14ac:dyDescent="0.2">
      <c r="A189" s="43" t="s">
        <v>36</v>
      </c>
      <c r="B189" s="39"/>
      <c r="C189" s="44"/>
      <c r="D189" s="44"/>
      <c r="E189" s="44"/>
      <c r="F189" s="44"/>
      <c r="G189" s="44"/>
      <c r="H189" s="44"/>
      <c r="I189" s="44"/>
      <c r="J189" s="45"/>
      <c r="K189" s="39"/>
      <c r="L189" s="44"/>
      <c r="M189" s="44"/>
      <c r="N189" s="44"/>
      <c r="O189" s="44"/>
      <c r="P189" s="44"/>
      <c r="Q189" s="44"/>
      <c r="R189" s="44"/>
      <c r="S189" s="45"/>
      <c r="T189" s="39"/>
      <c r="U189" s="44"/>
      <c r="V189" s="44"/>
      <c r="W189" s="44"/>
      <c r="X189" s="44"/>
      <c r="Y189" s="44"/>
      <c r="Z189" s="44"/>
      <c r="AA189" s="44"/>
      <c r="AB189" s="45"/>
      <c r="AC189" s="42">
        <f>SUM(U189:AB189)</f>
        <v>0</v>
      </c>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row>
    <row r="190" spans="1:55" s="56" customFormat="1" ht="23.1" customHeight="1" x14ac:dyDescent="0.2">
      <c r="A190" s="32"/>
      <c r="B190" s="46"/>
      <c r="C190" s="47">
        <v>0</v>
      </c>
      <c r="D190" s="47">
        <v>0</v>
      </c>
      <c r="E190" s="47">
        <v>0</v>
      </c>
      <c r="F190" s="47">
        <v>0</v>
      </c>
      <c r="G190" s="47">
        <v>0</v>
      </c>
      <c r="H190" s="47">
        <v>0</v>
      </c>
      <c r="I190" s="47">
        <v>0</v>
      </c>
      <c r="J190" s="47">
        <v>0</v>
      </c>
      <c r="K190" s="46">
        <v>0</v>
      </c>
      <c r="L190" s="47">
        <v>0</v>
      </c>
      <c r="M190" s="47">
        <v>0</v>
      </c>
      <c r="N190" s="47">
        <v>0</v>
      </c>
      <c r="O190" s="47">
        <v>0</v>
      </c>
      <c r="P190" s="47">
        <v>0</v>
      </c>
      <c r="Q190" s="47">
        <v>0</v>
      </c>
      <c r="R190" s="47">
        <v>0</v>
      </c>
      <c r="S190" s="47">
        <v>0</v>
      </c>
      <c r="T190" s="46">
        <v>0</v>
      </c>
      <c r="U190" s="47">
        <v>0</v>
      </c>
      <c r="V190" s="47">
        <v>0</v>
      </c>
      <c r="W190" s="47">
        <v>0</v>
      </c>
      <c r="X190" s="47">
        <v>0</v>
      </c>
      <c r="Y190" s="47">
        <v>0</v>
      </c>
      <c r="Z190" s="47">
        <v>0</v>
      </c>
      <c r="AA190" s="47">
        <v>0</v>
      </c>
      <c r="AB190" s="47">
        <v>0</v>
      </c>
      <c r="AC190" s="48">
        <f>SUM(MAX(U191:AB191))</f>
        <v>0</v>
      </c>
      <c r="AD190" s="54"/>
      <c r="AE190" s="55"/>
      <c r="AF190" s="55"/>
      <c r="AG190" s="55"/>
      <c r="AH190" s="55"/>
      <c r="AI190" s="54"/>
      <c r="AJ190" s="54"/>
      <c r="AK190" s="54"/>
      <c r="AL190" s="54"/>
      <c r="AM190" s="55"/>
      <c r="AN190" s="55"/>
      <c r="AO190" s="55"/>
      <c r="AP190" s="54"/>
      <c r="AQ190" s="54"/>
      <c r="AR190" s="54"/>
      <c r="AS190" s="54"/>
      <c r="AT190" s="54"/>
      <c r="AU190" s="55"/>
      <c r="AV190" s="55"/>
      <c r="AW190" s="55"/>
      <c r="AX190" s="54"/>
      <c r="AY190" s="54"/>
      <c r="AZ190" s="54"/>
      <c r="BA190" s="54"/>
      <c r="BB190" s="54"/>
      <c r="BC190" s="54"/>
    </row>
    <row r="191" spans="1:55" ht="23.1" customHeight="1" x14ac:dyDescent="0.2">
      <c r="A191" s="38" t="s">
        <v>35</v>
      </c>
      <c r="B191" s="39"/>
      <c r="C191" s="57"/>
      <c r="D191" s="57"/>
      <c r="E191" s="57"/>
      <c r="F191" s="57"/>
      <c r="G191" s="57"/>
      <c r="H191" s="57"/>
      <c r="I191" s="57"/>
      <c r="J191" s="58"/>
      <c r="K191" s="59"/>
      <c r="L191" s="57"/>
      <c r="M191" s="57"/>
      <c r="N191" s="57"/>
      <c r="O191" s="57"/>
      <c r="P191" s="58"/>
      <c r="Q191" s="58"/>
      <c r="R191" s="58"/>
      <c r="S191" s="58"/>
      <c r="T191" s="59"/>
      <c r="U191" s="58"/>
      <c r="V191" s="58"/>
      <c r="W191" s="58"/>
      <c r="X191" s="58"/>
      <c r="Y191" s="58"/>
      <c r="Z191" s="58"/>
      <c r="AA191" s="58"/>
      <c r="AB191" s="58"/>
      <c r="AC191" s="60"/>
    </row>
    <row r="192" spans="1:55" s="23" customFormat="1" ht="20.25" customHeight="1" x14ac:dyDescent="0.2">
      <c r="A192" s="43" t="s">
        <v>36</v>
      </c>
      <c r="B192" s="39"/>
      <c r="C192" s="44"/>
      <c r="D192" s="44"/>
      <c r="E192" s="44"/>
      <c r="F192" s="44"/>
      <c r="G192" s="44"/>
      <c r="H192" s="44"/>
      <c r="I192" s="44"/>
      <c r="J192" s="45"/>
      <c r="K192" s="39"/>
      <c r="L192" s="44"/>
      <c r="M192" s="44"/>
      <c r="N192" s="44"/>
      <c r="O192" s="44"/>
      <c r="P192" s="44"/>
      <c r="Q192" s="44"/>
      <c r="R192" s="44"/>
      <c r="S192" s="45"/>
      <c r="T192" s="39"/>
      <c r="U192" s="44"/>
      <c r="V192" s="44"/>
      <c r="W192" s="44"/>
      <c r="X192" s="44"/>
      <c r="Y192" s="44"/>
      <c r="Z192" s="44"/>
      <c r="AA192" s="44"/>
      <c r="AB192" s="45"/>
      <c r="AC192" s="42">
        <f>SUM(U192:AB192)</f>
        <v>0</v>
      </c>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row>
    <row r="193" spans="1:55" s="56" customFormat="1" ht="23.1" customHeight="1" x14ac:dyDescent="0.2">
      <c r="A193" s="32"/>
      <c r="B193" s="46"/>
      <c r="C193" s="47">
        <v>0</v>
      </c>
      <c r="D193" s="47">
        <v>0</v>
      </c>
      <c r="E193" s="47">
        <v>0</v>
      </c>
      <c r="F193" s="47">
        <v>0</v>
      </c>
      <c r="G193" s="47">
        <v>0</v>
      </c>
      <c r="H193" s="47">
        <v>0</v>
      </c>
      <c r="I193" s="47">
        <v>0</v>
      </c>
      <c r="J193" s="47">
        <v>0</v>
      </c>
      <c r="K193" s="46">
        <v>0</v>
      </c>
      <c r="L193" s="47">
        <v>0</v>
      </c>
      <c r="M193" s="47">
        <v>0</v>
      </c>
      <c r="N193" s="47">
        <v>0</v>
      </c>
      <c r="O193" s="47">
        <v>0</v>
      </c>
      <c r="P193" s="47">
        <v>0</v>
      </c>
      <c r="Q193" s="47">
        <v>0</v>
      </c>
      <c r="R193" s="47">
        <v>0</v>
      </c>
      <c r="S193" s="47">
        <v>0</v>
      </c>
      <c r="T193" s="46">
        <v>0</v>
      </c>
      <c r="U193" s="47">
        <v>0</v>
      </c>
      <c r="V193" s="47">
        <v>0</v>
      </c>
      <c r="W193" s="47">
        <v>0</v>
      </c>
      <c r="X193" s="47">
        <v>0</v>
      </c>
      <c r="Y193" s="47">
        <v>0</v>
      </c>
      <c r="Z193" s="47">
        <v>0</v>
      </c>
      <c r="AA193" s="47">
        <v>0</v>
      </c>
      <c r="AB193" s="47">
        <v>0</v>
      </c>
      <c r="AC193" s="48">
        <f>SUM(MAX(U194:AB194))</f>
        <v>0</v>
      </c>
      <c r="AD193" s="54"/>
      <c r="AE193" s="55"/>
      <c r="AF193" s="55"/>
      <c r="AG193" s="55"/>
      <c r="AH193" s="55"/>
      <c r="AI193" s="54"/>
      <c r="AJ193" s="54"/>
      <c r="AK193" s="54"/>
      <c r="AL193" s="54"/>
      <c r="AM193" s="55"/>
      <c r="AN193" s="55"/>
      <c r="AO193" s="55"/>
      <c r="AP193" s="54"/>
      <c r="AQ193" s="54"/>
      <c r="AR193" s="54"/>
      <c r="AS193" s="54"/>
      <c r="AT193" s="54"/>
      <c r="AU193" s="55"/>
      <c r="AV193" s="55"/>
      <c r="AW193" s="55"/>
      <c r="AX193" s="54"/>
      <c r="AY193" s="54"/>
      <c r="AZ193" s="54"/>
      <c r="BA193" s="54"/>
      <c r="BB193" s="54"/>
      <c r="BC193" s="54"/>
    </row>
    <row r="194" spans="1:55" ht="23.1" customHeight="1" x14ac:dyDescent="0.2">
      <c r="A194" s="38" t="s">
        <v>35</v>
      </c>
      <c r="B194" s="39"/>
      <c r="C194" s="58"/>
      <c r="D194" s="58"/>
      <c r="E194" s="58"/>
      <c r="F194" s="58"/>
      <c r="G194" s="58"/>
      <c r="H194" s="58"/>
      <c r="I194" s="58"/>
      <c r="J194" s="58"/>
      <c r="K194" s="39"/>
      <c r="L194" s="58"/>
      <c r="M194" s="58"/>
      <c r="N194" s="58"/>
      <c r="O194" s="58"/>
      <c r="P194" s="58"/>
      <c r="Q194" s="58"/>
      <c r="R194" s="58"/>
      <c r="S194" s="58"/>
      <c r="T194" s="39"/>
      <c r="U194" s="58"/>
      <c r="V194" s="58"/>
      <c r="W194" s="58"/>
      <c r="X194" s="58"/>
      <c r="Y194" s="58"/>
      <c r="Z194" s="58"/>
      <c r="AA194" s="58"/>
      <c r="AB194" s="58"/>
      <c r="AC194" s="42"/>
    </row>
    <row r="195" spans="1:55" s="23" customFormat="1" ht="20.25" customHeight="1" x14ac:dyDescent="0.2">
      <c r="A195" s="43" t="s">
        <v>36</v>
      </c>
      <c r="B195" s="39"/>
      <c r="C195" s="44"/>
      <c r="D195" s="44"/>
      <c r="E195" s="44"/>
      <c r="F195" s="44"/>
      <c r="G195" s="44"/>
      <c r="H195" s="44"/>
      <c r="I195" s="44"/>
      <c r="J195" s="45"/>
      <c r="K195" s="39"/>
      <c r="L195" s="44"/>
      <c r="M195" s="44"/>
      <c r="N195" s="44"/>
      <c r="O195" s="44"/>
      <c r="P195" s="44"/>
      <c r="Q195" s="44"/>
      <c r="R195" s="44"/>
      <c r="S195" s="45"/>
      <c r="T195" s="39"/>
      <c r="U195" s="44"/>
      <c r="V195" s="44"/>
      <c r="W195" s="44"/>
      <c r="X195" s="44"/>
      <c r="Y195" s="44"/>
      <c r="Z195" s="44"/>
      <c r="AA195" s="44"/>
      <c r="AB195" s="45"/>
      <c r="AC195" s="42">
        <f>SUM(U195:AB195)</f>
        <v>0</v>
      </c>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row>
    <row r="196" spans="1:55" s="56" customFormat="1" ht="23.1" hidden="1" customHeight="1" x14ac:dyDescent="0.2">
      <c r="A196" s="61"/>
      <c r="B196" s="39"/>
      <c r="C196" s="47">
        <v>0</v>
      </c>
      <c r="D196" s="47">
        <v>0</v>
      </c>
      <c r="E196" s="47">
        <v>0</v>
      </c>
      <c r="F196" s="47">
        <v>0</v>
      </c>
      <c r="G196" s="47">
        <v>0</v>
      </c>
      <c r="H196" s="47">
        <v>0</v>
      </c>
      <c r="I196" s="47">
        <v>0</v>
      </c>
      <c r="J196" s="47">
        <v>0</v>
      </c>
      <c r="K196" s="39"/>
      <c r="L196" s="47">
        <v>0</v>
      </c>
      <c r="M196" s="47">
        <v>0</v>
      </c>
      <c r="N196" s="47">
        <v>0</v>
      </c>
      <c r="O196" s="47">
        <v>0</v>
      </c>
      <c r="P196" s="47">
        <v>0</v>
      </c>
      <c r="Q196" s="47">
        <v>0</v>
      </c>
      <c r="R196" s="47">
        <v>0</v>
      </c>
      <c r="S196" s="47">
        <v>0</v>
      </c>
      <c r="T196" s="39"/>
      <c r="U196" s="47">
        <v>0</v>
      </c>
      <c r="V196" s="47">
        <v>0</v>
      </c>
      <c r="W196" s="47">
        <v>0</v>
      </c>
      <c r="X196" s="47">
        <v>0</v>
      </c>
      <c r="Y196" s="47">
        <v>0</v>
      </c>
      <c r="Z196" s="47">
        <v>0</v>
      </c>
      <c r="AA196" s="47">
        <v>0</v>
      </c>
      <c r="AB196" s="47">
        <v>0</v>
      </c>
      <c r="AC196" s="42">
        <f>SUM(MAX(U197:AB197))</f>
        <v>0</v>
      </c>
      <c r="AD196" s="54"/>
      <c r="AE196" s="55"/>
      <c r="AF196" s="55"/>
      <c r="AG196" s="55"/>
      <c r="AH196" s="55"/>
      <c r="AI196" s="54"/>
      <c r="AJ196" s="54"/>
      <c r="AK196" s="54"/>
      <c r="AL196" s="54"/>
      <c r="AM196" s="55"/>
      <c r="AN196" s="55"/>
      <c r="AO196" s="55"/>
      <c r="AP196" s="54"/>
      <c r="AQ196" s="54"/>
      <c r="AR196" s="54"/>
      <c r="AS196" s="54"/>
      <c r="AT196" s="54"/>
      <c r="AU196" s="55"/>
      <c r="AV196" s="55"/>
      <c r="AW196" s="55"/>
      <c r="AX196" s="54"/>
      <c r="AY196" s="54"/>
      <c r="AZ196" s="54"/>
      <c r="BA196" s="54"/>
      <c r="BB196" s="54"/>
      <c r="BC196" s="54"/>
    </row>
    <row r="197" spans="1:55" ht="23.1" hidden="1" customHeight="1" x14ac:dyDescent="0.2">
      <c r="A197" s="38" t="s">
        <v>35</v>
      </c>
      <c r="B197" s="39"/>
      <c r="C197" s="41"/>
      <c r="D197" s="41"/>
      <c r="E197" s="41"/>
      <c r="F197" s="41"/>
      <c r="G197" s="41"/>
      <c r="H197" s="41"/>
      <c r="I197" s="41"/>
      <c r="J197" s="41"/>
      <c r="K197" s="39"/>
      <c r="L197" s="41"/>
      <c r="M197" s="41"/>
      <c r="N197" s="41"/>
      <c r="O197" s="41"/>
      <c r="P197" s="41"/>
      <c r="Q197" s="41"/>
      <c r="R197" s="41"/>
      <c r="S197" s="41"/>
      <c r="T197" s="39"/>
      <c r="U197" s="41"/>
      <c r="V197" s="41"/>
      <c r="W197" s="41"/>
      <c r="X197" s="41"/>
      <c r="Y197" s="41"/>
      <c r="Z197" s="41"/>
      <c r="AA197" s="41"/>
      <c r="AB197" s="41"/>
      <c r="AC197" s="42"/>
    </row>
    <row r="198" spans="1:55" s="23" customFormat="1" ht="20.25" hidden="1" customHeight="1" x14ac:dyDescent="0.2">
      <c r="A198" s="62" t="s">
        <v>36</v>
      </c>
      <c r="B198" s="39"/>
      <c r="C198" s="63"/>
      <c r="D198" s="63"/>
      <c r="E198" s="63"/>
      <c r="F198" s="63"/>
      <c r="G198" s="63"/>
      <c r="H198" s="63"/>
      <c r="I198" s="63"/>
      <c r="J198" s="64"/>
      <c r="K198" s="39"/>
      <c r="L198" s="44"/>
      <c r="M198" s="44"/>
      <c r="N198" s="44"/>
      <c r="O198" s="44"/>
      <c r="P198" s="44"/>
      <c r="Q198" s="44"/>
      <c r="R198" s="44"/>
      <c r="S198" s="45"/>
      <c r="T198" s="39"/>
      <c r="U198" s="44"/>
      <c r="V198" s="44"/>
      <c r="W198" s="44"/>
      <c r="X198" s="44"/>
      <c r="Y198" s="44"/>
      <c r="Z198" s="44"/>
      <c r="AA198" s="44"/>
      <c r="AB198" s="45"/>
      <c r="AC198" s="42">
        <f>SUM(U198:AB198)</f>
        <v>0</v>
      </c>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row>
    <row r="199" spans="1:55" s="53" customFormat="1" ht="26.25" customHeight="1" x14ac:dyDescent="0.2">
      <c r="A199" s="65" t="s">
        <v>37</v>
      </c>
      <c r="B199" s="39"/>
      <c r="C199" s="66">
        <v>-60</v>
      </c>
      <c r="D199" s="66">
        <v>-60</v>
      </c>
      <c r="E199" s="66">
        <v>-60</v>
      </c>
      <c r="F199" s="66">
        <v>-60</v>
      </c>
      <c r="G199" s="66">
        <v>-60</v>
      </c>
      <c r="H199" s="66">
        <v>-60</v>
      </c>
      <c r="I199" s="66">
        <v>-60</v>
      </c>
      <c r="J199" s="66">
        <v>-60</v>
      </c>
      <c r="K199" s="67"/>
      <c r="L199" s="66">
        <v>-60</v>
      </c>
      <c r="M199" s="66">
        <v>-60</v>
      </c>
      <c r="N199" s="66">
        <v>-60</v>
      </c>
      <c r="O199" s="66">
        <v>-60</v>
      </c>
      <c r="P199" s="66">
        <v>-60</v>
      </c>
      <c r="Q199" s="66">
        <v>-60</v>
      </c>
      <c r="R199" s="66">
        <v>-60</v>
      </c>
      <c r="S199" s="66">
        <v>-60</v>
      </c>
      <c r="T199" s="67"/>
      <c r="U199" s="66">
        <v>-60</v>
      </c>
      <c r="V199" s="66">
        <v>-60</v>
      </c>
      <c r="W199" s="66">
        <v>-60</v>
      </c>
      <c r="X199" s="66">
        <v>-60</v>
      </c>
      <c r="Y199" s="66">
        <v>-60</v>
      </c>
      <c r="Z199" s="66">
        <v>-60</v>
      </c>
      <c r="AA199" s="66">
        <v>-60</v>
      </c>
      <c r="AB199" s="66">
        <v>-60</v>
      </c>
      <c r="AC199" s="68"/>
      <c r="AD199" s="51"/>
      <c r="AE199" s="51"/>
      <c r="AF199" s="51"/>
      <c r="AG199" s="51"/>
      <c r="AH199" s="51"/>
      <c r="AI199" s="51"/>
      <c r="AJ199" s="51"/>
      <c r="AK199" s="51"/>
      <c r="AL199" s="51"/>
      <c r="AM199" s="51"/>
      <c r="AN199" s="51"/>
      <c r="AO199" s="51"/>
      <c r="AP199" s="51"/>
      <c r="AQ199" s="51"/>
      <c r="AR199" s="51"/>
      <c r="AS199" s="51"/>
      <c r="AT199" s="51"/>
      <c r="AU199" s="51"/>
      <c r="AV199" s="51"/>
      <c r="AW199" s="51"/>
      <c r="AX199" s="51"/>
      <c r="AY199" s="51"/>
      <c r="AZ199" s="51"/>
      <c r="BA199" s="51"/>
      <c r="BB199" s="51"/>
      <c r="BC199" s="51"/>
    </row>
    <row r="200" spans="1:55" s="53" customFormat="1" ht="31.5" customHeight="1" x14ac:dyDescent="0.2">
      <c r="A200" s="69" t="s">
        <v>38</v>
      </c>
      <c r="B200" s="39"/>
      <c r="C200" s="70"/>
      <c r="D200" s="70"/>
      <c r="E200" s="70"/>
      <c r="F200" s="70"/>
      <c r="G200" s="140" t="s">
        <v>39</v>
      </c>
      <c r="H200" s="141"/>
      <c r="I200" s="71"/>
      <c r="J200" s="72">
        <v>1</v>
      </c>
      <c r="K200" s="39"/>
      <c r="L200" s="70"/>
      <c r="M200" s="70"/>
      <c r="N200" s="70"/>
      <c r="O200" s="70"/>
      <c r="P200" s="140" t="s">
        <v>39</v>
      </c>
      <c r="Q200" s="141"/>
      <c r="R200" s="71"/>
      <c r="S200" s="72">
        <v>1</v>
      </c>
      <c r="T200" s="67"/>
      <c r="U200" s="70"/>
      <c r="V200" s="70"/>
      <c r="W200" s="70"/>
      <c r="X200" s="70"/>
      <c r="Y200" s="140" t="s">
        <v>39</v>
      </c>
      <c r="Z200" s="141"/>
      <c r="AA200" s="71"/>
      <c r="AB200" s="72">
        <v>1</v>
      </c>
      <c r="AC200" s="73"/>
      <c r="AD200" s="51"/>
      <c r="AE200" s="51"/>
      <c r="AF200" s="51"/>
      <c r="AG200" s="51"/>
      <c r="AH200" s="51"/>
      <c r="AI200" s="51"/>
      <c r="AJ200" s="51"/>
      <c r="AK200" s="51"/>
      <c r="AL200" s="51"/>
      <c r="AM200" s="51"/>
      <c r="AN200" s="51"/>
      <c r="AO200" s="51"/>
      <c r="AP200" s="51"/>
      <c r="AQ200" s="51"/>
      <c r="AR200" s="51"/>
      <c r="AS200" s="51"/>
      <c r="AT200" s="51"/>
      <c r="AU200" s="51"/>
      <c r="AV200" s="51"/>
      <c r="AW200" s="51"/>
      <c r="AX200" s="51"/>
      <c r="AY200" s="51"/>
      <c r="AZ200" s="51"/>
      <c r="BA200" s="51"/>
      <c r="BB200" s="51"/>
      <c r="BC200" s="51"/>
    </row>
    <row r="201" spans="1:55" s="53" customFormat="1" ht="31.5" customHeight="1" x14ac:dyDescent="0.2">
      <c r="A201" s="69" t="s">
        <v>40</v>
      </c>
      <c r="B201" s="74"/>
      <c r="C201" s="75"/>
      <c r="D201" s="75"/>
      <c r="E201" s="76"/>
      <c r="F201" s="75"/>
      <c r="G201" s="75"/>
      <c r="H201" s="77"/>
      <c r="I201" s="78"/>
      <c r="J201" s="79">
        <v>0</v>
      </c>
      <c r="K201" s="74"/>
      <c r="L201" s="51"/>
      <c r="M201" s="51"/>
      <c r="N201" s="80"/>
      <c r="O201" s="51"/>
      <c r="P201" s="51"/>
      <c r="Q201" s="81"/>
      <c r="R201" s="82"/>
      <c r="S201" s="79">
        <v>0</v>
      </c>
      <c r="T201" s="74"/>
      <c r="U201" s="51"/>
      <c r="V201" s="51"/>
      <c r="W201" s="80"/>
      <c r="X201" s="51"/>
      <c r="Y201" s="51"/>
      <c r="Z201" s="81"/>
      <c r="AA201" s="82"/>
      <c r="AB201" s="79">
        <v>0</v>
      </c>
      <c r="AC201" s="73"/>
      <c r="AD201" s="51"/>
      <c r="AE201" s="51"/>
      <c r="AF201" s="51"/>
      <c r="AG201" s="51"/>
      <c r="AH201" s="51"/>
      <c r="AI201" s="51"/>
      <c r="AJ201" s="51"/>
      <c r="AK201" s="51"/>
      <c r="AL201" s="51"/>
      <c r="AM201" s="51"/>
      <c r="AN201" s="51"/>
      <c r="AO201" s="51"/>
      <c r="AP201" s="51"/>
      <c r="AQ201" s="51"/>
      <c r="AR201" s="51"/>
      <c r="AS201" s="51"/>
      <c r="AT201" s="51"/>
      <c r="AU201" s="51"/>
      <c r="AV201" s="51"/>
      <c r="AW201" s="51"/>
      <c r="AX201" s="51"/>
      <c r="AY201" s="51"/>
      <c r="AZ201" s="51"/>
      <c r="BA201" s="51"/>
      <c r="BB201" s="51"/>
      <c r="BC201" s="51"/>
    </row>
    <row r="202" spans="1:55" s="53" customFormat="1" ht="31.5" customHeight="1" thickBot="1" x14ac:dyDescent="0.25">
      <c r="A202" s="69" t="s">
        <v>41</v>
      </c>
      <c r="B202" s="74"/>
      <c r="C202" s="142" t="s">
        <v>42</v>
      </c>
      <c r="D202" s="142"/>
      <c r="E202" s="83">
        <v>480</v>
      </c>
      <c r="F202" s="51"/>
      <c r="G202" s="51"/>
      <c r="H202" s="81" t="s">
        <v>43</v>
      </c>
      <c r="I202" s="84">
        <v>0</v>
      </c>
      <c r="J202" s="85"/>
      <c r="K202" s="74"/>
      <c r="L202" s="142" t="s">
        <v>42</v>
      </c>
      <c r="M202" s="142"/>
      <c r="N202" s="83">
        <v>480</v>
      </c>
      <c r="O202" s="51"/>
      <c r="P202" s="51"/>
      <c r="Q202" s="81" t="s">
        <v>43</v>
      </c>
      <c r="R202" s="84">
        <v>0</v>
      </c>
      <c r="S202" s="85"/>
      <c r="T202" s="74"/>
      <c r="U202" s="142" t="s">
        <v>42</v>
      </c>
      <c r="V202" s="142"/>
      <c r="W202" s="83">
        <v>480</v>
      </c>
      <c r="X202" s="51"/>
      <c r="Y202" s="51"/>
      <c r="Z202" s="81" t="s">
        <v>43</v>
      </c>
      <c r="AA202" s="84">
        <v>0</v>
      </c>
      <c r="AB202" s="85"/>
      <c r="AC202" s="73"/>
      <c r="AD202" s="51"/>
      <c r="AE202" s="51"/>
      <c r="AF202" s="51"/>
      <c r="AG202" s="51"/>
      <c r="AH202" s="51"/>
      <c r="AI202" s="51"/>
      <c r="AJ202" s="51"/>
      <c r="AK202" s="51"/>
      <c r="AL202" s="51"/>
      <c r="AM202" s="51"/>
      <c r="AN202" s="51"/>
      <c r="AO202" s="51"/>
      <c r="AP202" s="51"/>
      <c r="AQ202" s="51"/>
      <c r="AR202" s="51"/>
      <c r="AS202" s="51"/>
      <c r="AT202" s="51"/>
      <c r="AU202" s="51"/>
      <c r="AV202" s="51"/>
      <c r="AW202" s="51"/>
      <c r="AX202" s="51"/>
      <c r="AY202" s="51"/>
      <c r="AZ202" s="51"/>
      <c r="BA202" s="51"/>
      <c r="BB202" s="51"/>
      <c r="BC202" s="51"/>
    </row>
    <row r="203" spans="1:55" s="53" customFormat="1" ht="26.25" hidden="1" customHeight="1" x14ac:dyDescent="0.2">
      <c r="A203" s="86" t="s">
        <v>44</v>
      </c>
      <c r="B203" s="39"/>
      <c r="C203" s="87">
        <v>0</v>
      </c>
      <c r="D203" s="87">
        <v>0</v>
      </c>
      <c r="E203" s="87">
        <v>0</v>
      </c>
      <c r="F203" s="87">
        <v>0</v>
      </c>
      <c r="G203" s="87">
        <v>0</v>
      </c>
      <c r="H203" s="87">
        <v>0</v>
      </c>
      <c r="I203" s="87">
        <v>0</v>
      </c>
      <c r="J203" s="88"/>
      <c r="K203" s="89"/>
      <c r="L203" s="87">
        <v>0</v>
      </c>
      <c r="M203" s="87">
        <v>0</v>
      </c>
      <c r="N203" s="87">
        <v>0</v>
      </c>
      <c r="O203" s="87">
        <v>0</v>
      </c>
      <c r="P203" s="87">
        <v>0</v>
      </c>
      <c r="Q203" s="87">
        <v>0</v>
      </c>
      <c r="R203" s="87">
        <v>0</v>
      </c>
      <c r="S203" s="88"/>
      <c r="T203" s="89"/>
      <c r="U203" s="87">
        <v>0</v>
      </c>
      <c r="V203" s="87">
        <v>0</v>
      </c>
      <c r="W203" s="87">
        <v>0</v>
      </c>
      <c r="X203" s="87">
        <v>0</v>
      </c>
      <c r="Y203" s="87">
        <v>0</v>
      </c>
      <c r="Z203" s="87">
        <v>0</v>
      </c>
      <c r="AA203" s="87">
        <v>0</v>
      </c>
      <c r="AB203" s="88"/>
      <c r="AC203" s="73"/>
      <c r="AD203" s="51"/>
      <c r="AE203" s="51"/>
      <c r="AF203" s="51"/>
      <c r="AG203" s="51"/>
      <c r="AH203" s="51"/>
      <c r="AI203" s="51"/>
      <c r="AJ203" s="51"/>
      <c r="AK203" s="51"/>
      <c r="AL203" s="51"/>
      <c r="AM203" s="51"/>
      <c r="AN203" s="51"/>
      <c r="AO203" s="51"/>
      <c r="AP203" s="51"/>
      <c r="AQ203" s="51"/>
      <c r="AR203" s="51"/>
      <c r="AS203" s="51"/>
      <c r="AT203" s="51"/>
      <c r="AU203" s="51"/>
      <c r="AV203" s="51"/>
      <c r="AW203" s="51"/>
      <c r="AX203" s="51"/>
      <c r="AY203" s="51"/>
      <c r="AZ203" s="51"/>
      <c r="BA203" s="51"/>
      <c r="BB203" s="51"/>
      <c r="BC203" s="51"/>
    </row>
    <row r="204" spans="1:55" s="53" customFormat="1" ht="32.1" customHeight="1" thickBot="1" x14ac:dyDescent="0.25">
      <c r="A204" s="90" t="s">
        <v>45</v>
      </c>
      <c r="B204" s="91"/>
      <c r="C204" s="92" t="s">
        <v>46</v>
      </c>
      <c r="D204" s="93">
        <v>480</v>
      </c>
      <c r="E204" s="92" t="s">
        <v>47</v>
      </c>
      <c r="F204" s="93">
        <v>480</v>
      </c>
      <c r="G204" s="94"/>
      <c r="H204" s="95" t="s">
        <v>48</v>
      </c>
      <c r="I204" s="96">
        <v>0</v>
      </c>
      <c r="J204" s="97" t="s">
        <v>55</v>
      </c>
      <c r="K204" s="91"/>
      <c r="L204" s="92" t="s">
        <v>46</v>
      </c>
      <c r="M204" s="93">
        <v>480</v>
      </c>
      <c r="N204" s="92" t="s">
        <v>47</v>
      </c>
      <c r="O204" s="93">
        <v>480</v>
      </c>
      <c r="P204" s="94"/>
      <c r="Q204" s="95" t="s">
        <v>48</v>
      </c>
      <c r="R204" s="96">
        <v>0</v>
      </c>
      <c r="S204" s="97" t="s">
        <v>55</v>
      </c>
      <c r="T204" s="91"/>
      <c r="U204" s="92" t="s">
        <v>46</v>
      </c>
      <c r="V204" s="93">
        <v>480</v>
      </c>
      <c r="W204" s="92" t="s">
        <v>47</v>
      </c>
      <c r="X204" s="93">
        <v>480</v>
      </c>
      <c r="Y204" s="94"/>
      <c r="Z204" s="95" t="s">
        <v>48</v>
      </c>
      <c r="AA204" s="96">
        <v>0</v>
      </c>
      <c r="AB204" s="97" t="s">
        <v>55</v>
      </c>
      <c r="AC204" s="73"/>
      <c r="AD204" s="51"/>
      <c r="AE204" s="51"/>
      <c r="AF204" s="51"/>
      <c r="AG204" s="51"/>
      <c r="AH204" s="51"/>
      <c r="AI204" s="51"/>
      <c r="AJ204" s="51"/>
      <c r="AK204" s="51"/>
      <c r="AL204" s="51"/>
      <c r="AM204" s="51"/>
      <c r="AN204" s="51"/>
      <c r="AO204" s="51"/>
      <c r="AP204" s="51"/>
      <c r="AQ204" s="51"/>
      <c r="AR204" s="51"/>
      <c r="AS204" s="51"/>
      <c r="AT204" s="51"/>
      <c r="AU204" s="51"/>
      <c r="AV204" s="51"/>
      <c r="AW204" s="51"/>
      <c r="AX204" s="51"/>
      <c r="AY204" s="51"/>
      <c r="AZ204" s="51"/>
      <c r="BA204" s="51"/>
      <c r="BB204" s="51"/>
      <c r="BC204" s="51"/>
    </row>
    <row r="205" spans="1:55" s="103" customFormat="1" ht="34.5" customHeight="1" x14ac:dyDescent="0.2">
      <c r="A205" s="98" t="s">
        <v>49</v>
      </c>
      <c r="B205" s="99"/>
      <c r="C205" s="137" t="s">
        <v>50</v>
      </c>
      <c r="D205" s="138"/>
      <c r="E205" s="100" t="s">
        <v>51</v>
      </c>
      <c r="F205" s="137" t="s">
        <v>52</v>
      </c>
      <c r="G205" s="139"/>
      <c r="H205" s="138"/>
      <c r="I205" s="100" t="s">
        <v>51</v>
      </c>
      <c r="J205" s="100" t="s">
        <v>53</v>
      </c>
      <c r="K205" s="99"/>
      <c r="L205" s="137" t="s">
        <v>50</v>
      </c>
      <c r="M205" s="138"/>
      <c r="N205" s="100" t="s">
        <v>51</v>
      </c>
      <c r="O205" s="137" t="s">
        <v>52</v>
      </c>
      <c r="P205" s="139"/>
      <c r="Q205" s="138"/>
      <c r="R205" s="100" t="s">
        <v>51</v>
      </c>
      <c r="S205" s="100" t="s">
        <v>53</v>
      </c>
      <c r="T205" s="99"/>
      <c r="U205" s="137" t="s">
        <v>50</v>
      </c>
      <c r="V205" s="138"/>
      <c r="W205" s="100" t="s">
        <v>51</v>
      </c>
      <c r="X205" s="137" t="s">
        <v>52</v>
      </c>
      <c r="Y205" s="139"/>
      <c r="Z205" s="138"/>
      <c r="AA205" s="100" t="s">
        <v>51</v>
      </c>
      <c r="AB205" s="100" t="s">
        <v>53</v>
      </c>
      <c r="AC205" s="101"/>
      <c r="AD205" s="102"/>
      <c r="AE205" s="102"/>
      <c r="AF205" s="102"/>
      <c r="AG205" s="102"/>
      <c r="AH205" s="102"/>
      <c r="AI205" s="102"/>
      <c r="AJ205" s="102"/>
      <c r="AK205" s="102"/>
      <c r="AL205" s="102"/>
      <c r="AM205" s="102"/>
      <c r="AN205" s="102"/>
      <c r="AO205" s="102"/>
      <c r="AP205" s="102"/>
      <c r="AQ205" s="102"/>
      <c r="AR205" s="102"/>
      <c r="AS205" s="102"/>
      <c r="AT205" s="102"/>
      <c r="AU205" s="102"/>
      <c r="AV205" s="102"/>
      <c r="AW205" s="102"/>
      <c r="AX205" s="102"/>
      <c r="AY205" s="102"/>
      <c r="AZ205" s="102"/>
      <c r="BA205" s="102"/>
      <c r="BB205" s="102"/>
      <c r="BC205" s="102"/>
    </row>
    <row r="206" spans="1:55" ht="38.1" customHeight="1" x14ac:dyDescent="0.2">
      <c r="A206" s="104"/>
      <c r="B206" s="105">
        <v>1</v>
      </c>
      <c r="C206" s="134"/>
      <c r="D206" s="135"/>
      <c r="E206" s="106"/>
      <c r="F206" s="134"/>
      <c r="G206" s="136"/>
      <c r="H206" s="135"/>
      <c r="I206" s="106"/>
      <c r="J206" s="107">
        <v>0</v>
      </c>
      <c r="K206" s="105"/>
      <c r="L206" s="134"/>
      <c r="M206" s="135"/>
      <c r="N206" s="106"/>
      <c r="O206" s="134"/>
      <c r="P206" s="136"/>
      <c r="Q206" s="135"/>
      <c r="R206" s="106"/>
      <c r="S206" s="107">
        <v>0</v>
      </c>
      <c r="T206" s="105"/>
      <c r="U206" s="134"/>
      <c r="V206" s="135"/>
      <c r="W206" s="106"/>
      <c r="X206" s="134"/>
      <c r="Y206" s="136"/>
      <c r="Z206" s="135"/>
      <c r="AA206" s="106"/>
      <c r="AB206" s="107">
        <v>0</v>
      </c>
      <c r="AE206" s="108" t="s">
        <v>0</v>
      </c>
      <c r="AF206" s="52" t="str">
        <f>$B206&amp;C206</f>
        <v>1</v>
      </c>
      <c r="AG206" s="52" t="str">
        <f>AF206&amp;AF207&amp;AF208&amp;AF209&amp;AF210&amp;AF211&amp;AF212&amp;AF213</f>
        <v>12"3"4"5"6"7"8"</v>
      </c>
      <c r="AH206" s="52"/>
      <c r="AI206" s="52"/>
      <c r="AM206" s="108" t="s">
        <v>1</v>
      </c>
      <c r="AN206" s="52" t="str">
        <f>$B206&amp;L206</f>
        <v>1</v>
      </c>
      <c r="AO206" s="52" t="str">
        <f>AN206&amp;AN207&amp;AN208&amp;AN209&amp;AN210&amp;AN211&amp;AN212&amp;AN213</f>
        <v>12"3"4"5"6"7"8"</v>
      </c>
      <c r="AU206" s="108" t="s">
        <v>2</v>
      </c>
      <c r="AV206" s="52" t="str">
        <f>$B206&amp;U206</f>
        <v>1</v>
      </c>
      <c r="AW206" s="52" t="str">
        <f>AV206&amp;AV207&amp;AV208&amp;AV209&amp;AV210&amp;AV211&amp;AV212&amp;AV213</f>
        <v>12"3"4"5"6"7"8"</v>
      </c>
    </row>
    <row r="207" spans="1:55" ht="38.1" customHeight="1" x14ac:dyDescent="0.2">
      <c r="A207" s="109"/>
      <c r="B207" s="105">
        <v>2</v>
      </c>
      <c r="C207" s="134"/>
      <c r="D207" s="135"/>
      <c r="E207" s="106"/>
      <c r="F207" s="134"/>
      <c r="G207" s="136"/>
      <c r="H207" s="135"/>
      <c r="I207" s="106"/>
      <c r="J207" s="107">
        <v>0</v>
      </c>
      <c r="K207" s="105"/>
      <c r="L207" s="134"/>
      <c r="M207" s="135"/>
      <c r="N207" s="106"/>
      <c r="O207" s="134"/>
      <c r="P207" s="136"/>
      <c r="Q207" s="135"/>
      <c r="R207" s="106"/>
      <c r="S207" s="107">
        <v>0</v>
      </c>
      <c r="T207" s="105"/>
      <c r="U207" s="134"/>
      <c r="V207" s="135"/>
      <c r="W207" s="106"/>
      <c r="X207" s="134"/>
      <c r="Y207" s="136"/>
      <c r="Z207" s="135"/>
      <c r="AA207" s="106"/>
      <c r="AB207" s="107">
        <v>0</v>
      </c>
      <c r="AF207" s="52" t="str">
        <f t="shared" ref="AF207:AF213" si="30">$B207&amp;IF(EXACT(C207,C206),"""",C207)</f>
        <v>2"</v>
      </c>
      <c r="AG207" s="52"/>
      <c r="AH207" s="52"/>
      <c r="AI207" s="52"/>
      <c r="AN207" s="52" t="str">
        <f t="shared" ref="AN207:AN213" si="31">$B207&amp;IF(EXACT(L207,L206),"""",L207)</f>
        <v>2"</v>
      </c>
      <c r="AO207" s="52"/>
      <c r="AV207" s="52" t="str">
        <f t="shared" ref="AV207:AV213" si="32">$B207&amp;IF(EXACT(U207,U206),"""",U207)</f>
        <v>2"</v>
      </c>
      <c r="AW207" s="52"/>
    </row>
    <row r="208" spans="1:55" ht="38.1" customHeight="1" x14ac:dyDescent="0.2">
      <c r="A208" s="110"/>
      <c r="B208" s="105">
        <v>3</v>
      </c>
      <c r="C208" s="134"/>
      <c r="D208" s="135"/>
      <c r="E208" s="106"/>
      <c r="F208" s="134"/>
      <c r="G208" s="136"/>
      <c r="H208" s="135"/>
      <c r="I208" s="106"/>
      <c r="J208" s="107">
        <v>0</v>
      </c>
      <c r="K208" s="105"/>
      <c r="L208" s="134"/>
      <c r="M208" s="135"/>
      <c r="N208" s="106"/>
      <c r="O208" s="134"/>
      <c r="P208" s="136"/>
      <c r="Q208" s="135"/>
      <c r="R208" s="106"/>
      <c r="S208" s="107">
        <v>0</v>
      </c>
      <c r="T208" s="105"/>
      <c r="U208" s="134"/>
      <c r="V208" s="135"/>
      <c r="W208" s="106"/>
      <c r="X208" s="134"/>
      <c r="Y208" s="136"/>
      <c r="Z208" s="135"/>
      <c r="AA208" s="106"/>
      <c r="AB208" s="107">
        <v>0</v>
      </c>
      <c r="AF208" s="52" t="str">
        <f t="shared" si="30"/>
        <v>3"</v>
      </c>
      <c r="AN208" s="52" t="str">
        <f t="shared" si="31"/>
        <v>3"</v>
      </c>
      <c r="AV208" s="52" t="str">
        <f t="shared" si="32"/>
        <v>3"</v>
      </c>
    </row>
    <row r="209" spans="1:55" ht="38.1" customHeight="1" x14ac:dyDescent="0.2">
      <c r="A209" s="109"/>
      <c r="B209" s="105">
        <v>4</v>
      </c>
      <c r="C209" s="134"/>
      <c r="D209" s="135"/>
      <c r="E209" s="106"/>
      <c r="F209" s="134"/>
      <c r="G209" s="136"/>
      <c r="H209" s="135"/>
      <c r="I209" s="106"/>
      <c r="J209" s="107">
        <v>0</v>
      </c>
      <c r="K209" s="105"/>
      <c r="L209" s="134"/>
      <c r="M209" s="135"/>
      <c r="N209" s="106"/>
      <c r="O209" s="134"/>
      <c r="P209" s="136"/>
      <c r="Q209" s="135"/>
      <c r="R209" s="106"/>
      <c r="S209" s="107">
        <v>0</v>
      </c>
      <c r="T209" s="105"/>
      <c r="U209" s="134"/>
      <c r="V209" s="135"/>
      <c r="W209" s="106"/>
      <c r="X209" s="134"/>
      <c r="Y209" s="136"/>
      <c r="Z209" s="135"/>
      <c r="AA209" s="106"/>
      <c r="AB209" s="107">
        <v>0</v>
      </c>
      <c r="AF209" s="52" t="str">
        <f t="shared" si="30"/>
        <v>4"</v>
      </c>
      <c r="AN209" s="52" t="str">
        <f t="shared" si="31"/>
        <v>4"</v>
      </c>
      <c r="AV209" s="52" t="str">
        <f t="shared" si="32"/>
        <v>4"</v>
      </c>
    </row>
    <row r="210" spans="1:55" ht="38.1" customHeight="1" x14ac:dyDescent="0.2">
      <c r="A210" s="110"/>
      <c r="B210" s="105">
        <v>5</v>
      </c>
      <c r="C210" s="134"/>
      <c r="D210" s="135"/>
      <c r="E210" s="106"/>
      <c r="F210" s="134"/>
      <c r="G210" s="136"/>
      <c r="H210" s="135"/>
      <c r="I210" s="106"/>
      <c r="J210" s="107">
        <v>0</v>
      </c>
      <c r="K210" s="105"/>
      <c r="L210" s="134"/>
      <c r="M210" s="135"/>
      <c r="N210" s="106"/>
      <c r="O210" s="134"/>
      <c r="P210" s="136"/>
      <c r="Q210" s="135"/>
      <c r="R210" s="106"/>
      <c r="S210" s="107">
        <v>0</v>
      </c>
      <c r="T210" s="105"/>
      <c r="U210" s="134"/>
      <c r="V210" s="135"/>
      <c r="W210" s="106"/>
      <c r="X210" s="134"/>
      <c r="Y210" s="136"/>
      <c r="Z210" s="135"/>
      <c r="AA210" s="106"/>
      <c r="AB210" s="107">
        <v>0</v>
      </c>
      <c r="AF210" s="52" t="str">
        <f t="shared" si="30"/>
        <v>5"</v>
      </c>
      <c r="AN210" s="52" t="str">
        <f t="shared" si="31"/>
        <v>5"</v>
      </c>
      <c r="AV210" s="52" t="str">
        <f t="shared" si="32"/>
        <v>5"</v>
      </c>
    </row>
    <row r="211" spans="1:55" ht="38.1" customHeight="1" x14ac:dyDescent="0.2">
      <c r="A211" s="109"/>
      <c r="B211" s="105">
        <v>6</v>
      </c>
      <c r="C211" s="134"/>
      <c r="D211" s="135"/>
      <c r="E211" s="106"/>
      <c r="F211" s="134"/>
      <c r="G211" s="136"/>
      <c r="H211" s="135"/>
      <c r="I211" s="106"/>
      <c r="J211" s="107">
        <v>0</v>
      </c>
      <c r="K211" s="105"/>
      <c r="L211" s="134"/>
      <c r="M211" s="135"/>
      <c r="N211" s="106"/>
      <c r="O211" s="134"/>
      <c r="P211" s="136"/>
      <c r="Q211" s="135"/>
      <c r="R211" s="106"/>
      <c r="S211" s="107">
        <v>0</v>
      </c>
      <c r="T211" s="105"/>
      <c r="U211" s="134"/>
      <c r="V211" s="135"/>
      <c r="W211" s="106"/>
      <c r="X211" s="134"/>
      <c r="Y211" s="136"/>
      <c r="Z211" s="135"/>
      <c r="AA211" s="106"/>
      <c r="AB211" s="107">
        <v>0</v>
      </c>
      <c r="AF211" s="52" t="str">
        <f t="shared" si="30"/>
        <v>6"</v>
      </c>
      <c r="AN211" s="52" t="str">
        <f t="shared" si="31"/>
        <v>6"</v>
      </c>
      <c r="AV211" s="52" t="str">
        <f t="shared" si="32"/>
        <v>6"</v>
      </c>
    </row>
    <row r="212" spans="1:55" ht="38.1" customHeight="1" x14ac:dyDescent="0.2">
      <c r="A212" s="110"/>
      <c r="B212" s="105">
        <v>7</v>
      </c>
      <c r="C212" s="134"/>
      <c r="D212" s="135"/>
      <c r="E212" s="106"/>
      <c r="F212" s="134"/>
      <c r="G212" s="136"/>
      <c r="H212" s="135"/>
      <c r="I212" s="106"/>
      <c r="J212" s="107">
        <v>0</v>
      </c>
      <c r="K212" s="105"/>
      <c r="L212" s="134"/>
      <c r="M212" s="135"/>
      <c r="N212" s="106"/>
      <c r="O212" s="134"/>
      <c r="P212" s="136"/>
      <c r="Q212" s="135"/>
      <c r="R212" s="106"/>
      <c r="S212" s="107">
        <v>0</v>
      </c>
      <c r="T212" s="105"/>
      <c r="U212" s="134"/>
      <c r="V212" s="135"/>
      <c r="W212" s="106"/>
      <c r="X212" s="134"/>
      <c r="Y212" s="136"/>
      <c r="Z212" s="135"/>
      <c r="AA212" s="106"/>
      <c r="AB212" s="107">
        <v>0</v>
      </c>
      <c r="AF212" s="52" t="str">
        <f t="shared" si="30"/>
        <v>7"</v>
      </c>
      <c r="AN212" s="52" t="str">
        <f t="shared" si="31"/>
        <v>7"</v>
      </c>
      <c r="AV212" s="52" t="str">
        <f t="shared" si="32"/>
        <v>7"</v>
      </c>
    </row>
    <row r="213" spans="1:55" ht="38.1" customHeight="1" x14ac:dyDescent="0.2">
      <c r="B213" s="105">
        <v>8</v>
      </c>
      <c r="C213" s="134"/>
      <c r="D213" s="135"/>
      <c r="E213" s="106"/>
      <c r="F213" s="134"/>
      <c r="G213" s="136"/>
      <c r="H213" s="135"/>
      <c r="I213" s="106"/>
      <c r="J213" s="107">
        <v>0</v>
      </c>
      <c r="K213" s="105"/>
      <c r="L213" s="134"/>
      <c r="M213" s="135"/>
      <c r="N213" s="106"/>
      <c r="O213" s="134"/>
      <c r="P213" s="136"/>
      <c r="Q213" s="135"/>
      <c r="R213" s="106"/>
      <c r="S213" s="107">
        <v>0</v>
      </c>
      <c r="T213" s="105"/>
      <c r="U213" s="134"/>
      <c r="V213" s="135"/>
      <c r="W213" s="106"/>
      <c r="X213" s="134"/>
      <c r="Y213" s="136"/>
      <c r="Z213" s="135"/>
      <c r="AA213" s="106"/>
      <c r="AB213" s="107">
        <v>0</v>
      </c>
      <c r="AF213" s="52" t="str">
        <f t="shared" si="30"/>
        <v>8"</v>
      </c>
      <c r="AN213" s="52" t="str">
        <f t="shared" si="31"/>
        <v>8"</v>
      </c>
      <c r="AV213" s="52" t="str">
        <f t="shared" si="32"/>
        <v>8"</v>
      </c>
    </row>
    <row r="214" spans="1:55" s="119" customFormat="1" ht="38.25" customHeight="1" thickBot="1" x14ac:dyDescent="0.25">
      <c r="A214" s="111" t="s">
        <v>54</v>
      </c>
      <c r="B214" s="112"/>
      <c r="C214" s="113"/>
      <c r="D214" s="114"/>
      <c r="E214" s="114"/>
      <c r="F214" s="114"/>
      <c r="G214" s="114"/>
      <c r="H214" s="114"/>
      <c r="I214" s="115"/>
      <c r="J214" s="116">
        <v>0</v>
      </c>
      <c r="K214" s="112"/>
      <c r="L214" s="113"/>
      <c r="M214" s="114"/>
      <c r="N214" s="114"/>
      <c r="O214" s="114"/>
      <c r="P214" s="114"/>
      <c r="Q214" s="114"/>
      <c r="R214" s="115"/>
      <c r="S214" s="116">
        <v>0</v>
      </c>
      <c r="T214" s="112"/>
      <c r="U214" s="113"/>
      <c r="V214" s="114"/>
      <c r="W214" s="114"/>
      <c r="X214" s="114"/>
      <c r="Y214" s="114"/>
      <c r="Z214" s="114"/>
      <c r="AA214" s="115"/>
      <c r="AB214" s="116">
        <v>0</v>
      </c>
      <c r="AC214" s="117"/>
      <c r="AD214" s="118"/>
      <c r="AE214" s="118"/>
      <c r="AF214" s="118"/>
      <c r="AG214" s="118"/>
      <c r="AH214" s="118"/>
      <c r="AI214" s="118"/>
      <c r="AJ214" s="118"/>
      <c r="AK214" s="118"/>
      <c r="AL214" s="118"/>
      <c r="AM214" s="118"/>
      <c r="AN214" s="118"/>
      <c r="AO214" s="118"/>
      <c r="AP214" s="118"/>
      <c r="AQ214" s="118"/>
      <c r="AR214" s="118"/>
      <c r="AS214" s="118"/>
      <c r="AT214" s="118"/>
      <c r="AU214" s="118"/>
      <c r="AV214" s="118"/>
      <c r="AW214" s="118"/>
      <c r="AX214" s="118"/>
      <c r="AY214" s="118"/>
      <c r="AZ214" s="118"/>
      <c r="BA214" s="118"/>
      <c r="BB214" s="118"/>
      <c r="BC214" s="118"/>
    </row>
    <row r="215" spans="1:55" ht="21" customHeight="1" thickBot="1" x14ac:dyDescent="0.25">
      <c r="A215" s="8" t="s">
        <v>3</v>
      </c>
      <c r="B215" s="9"/>
      <c r="C215" s="143">
        <f>DATE(YEAR(A$2),MONTH(A$2),COUNTIF(A$1:A215,"Datum:"))</f>
        <v>44446</v>
      </c>
      <c r="D215" s="144"/>
      <c r="E215" s="144"/>
      <c r="F215" s="144"/>
      <c r="G215" s="10"/>
      <c r="H215" s="145" t="s">
        <v>4</v>
      </c>
      <c r="I215" s="146"/>
      <c r="J215" s="147"/>
      <c r="K215" s="9"/>
      <c r="L215" s="11"/>
      <c r="M215" s="11"/>
      <c r="N215" s="12"/>
      <c r="O215" s="11"/>
      <c r="P215" s="11"/>
      <c r="Q215" s="145" t="s">
        <v>5</v>
      </c>
      <c r="R215" s="146"/>
      <c r="S215" s="147"/>
      <c r="T215" s="9"/>
      <c r="U215" s="148"/>
      <c r="V215" s="148"/>
      <c r="W215" s="148"/>
      <c r="X215" s="148"/>
      <c r="Y215" s="13"/>
      <c r="Z215" s="145" t="s">
        <v>6</v>
      </c>
      <c r="AA215" s="146"/>
      <c r="AB215" s="147"/>
    </row>
    <row r="216" spans="1:55" ht="26.25" customHeight="1" thickBot="1" x14ac:dyDescent="0.25">
      <c r="A216" s="14" t="s">
        <v>7</v>
      </c>
      <c r="C216" s="149">
        <v>36</v>
      </c>
      <c r="D216" s="150"/>
      <c r="E216" s="150"/>
      <c r="F216" s="150"/>
      <c r="G216" s="15" t="s">
        <v>8</v>
      </c>
      <c r="H216" s="151"/>
      <c r="I216" s="152"/>
      <c r="J216" s="153"/>
      <c r="P216" s="15" t="s">
        <v>8</v>
      </c>
      <c r="Q216" s="151"/>
      <c r="R216" s="152"/>
      <c r="S216" s="153"/>
      <c r="U216" s="154"/>
      <c r="V216" s="154"/>
      <c r="W216" s="154"/>
      <c r="X216" s="154"/>
      <c r="Y216" s="16" t="s">
        <v>8</v>
      </c>
      <c r="Z216" s="155"/>
      <c r="AA216" s="156"/>
      <c r="AB216" s="157"/>
    </row>
    <row r="217" spans="1:55" s="23" customFormat="1" ht="20.25" customHeight="1" x14ac:dyDescent="0.2">
      <c r="A217" s="14" t="s">
        <v>9</v>
      </c>
      <c r="B217" s="17"/>
      <c r="C217" s="18" t="s">
        <v>10</v>
      </c>
      <c r="D217" s="19" t="s">
        <v>11</v>
      </c>
      <c r="E217" s="19" t="s">
        <v>12</v>
      </c>
      <c r="F217" s="19" t="s">
        <v>13</v>
      </c>
      <c r="G217" s="19" t="s">
        <v>14</v>
      </c>
      <c r="H217" s="19" t="s">
        <v>15</v>
      </c>
      <c r="I217" s="19" t="s">
        <v>16</v>
      </c>
      <c r="J217" s="19" t="s">
        <v>17</v>
      </c>
      <c r="K217" s="17"/>
      <c r="L217" s="19" t="s">
        <v>18</v>
      </c>
      <c r="M217" s="19" t="s">
        <v>19</v>
      </c>
      <c r="N217" s="19" t="s">
        <v>20</v>
      </c>
      <c r="O217" s="19" t="s">
        <v>21</v>
      </c>
      <c r="P217" s="19" t="s">
        <v>22</v>
      </c>
      <c r="Q217" s="19" t="s">
        <v>23</v>
      </c>
      <c r="R217" s="19" t="s">
        <v>24</v>
      </c>
      <c r="S217" s="19" t="s">
        <v>25</v>
      </c>
      <c r="T217" s="17"/>
      <c r="U217" s="19" t="s">
        <v>26</v>
      </c>
      <c r="V217" s="19" t="s">
        <v>27</v>
      </c>
      <c r="W217" s="19" t="s">
        <v>28</v>
      </c>
      <c r="X217" s="19" t="s">
        <v>29</v>
      </c>
      <c r="Y217" s="19" t="s">
        <v>30</v>
      </c>
      <c r="Z217" s="19" t="s">
        <v>31</v>
      </c>
      <c r="AA217" s="19" t="s">
        <v>32</v>
      </c>
      <c r="AB217" s="20" t="s">
        <v>33</v>
      </c>
      <c r="AC217" s="21"/>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row>
    <row r="218" spans="1:55" s="31" customFormat="1" ht="15" customHeight="1" thickBot="1" x14ac:dyDescent="0.25">
      <c r="A218" s="24" t="s">
        <v>34</v>
      </c>
      <c r="B218" s="25"/>
      <c r="C218" s="26">
        <v>1</v>
      </c>
      <c r="D218" s="27">
        <v>2</v>
      </c>
      <c r="E218" s="27">
        <v>3</v>
      </c>
      <c r="F218" s="27">
        <v>4</v>
      </c>
      <c r="G218" s="27">
        <v>5</v>
      </c>
      <c r="H218" s="27">
        <v>6</v>
      </c>
      <c r="I218" s="27">
        <v>7</v>
      </c>
      <c r="J218" s="27">
        <v>8</v>
      </c>
      <c r="K218" s="25"/>
      <c r="L218" s="27">
        <v>1</v>
      </c>
      <c r="M218" s="27">
        <v>2</v>
      </c>
      <c r="N218" s="27">
        <v>3</v>
      </c>
      <c r="O218" s="27">
        <v>4</v>
      </c>
      <c r="P218" s="27">
        <v>5</v>
      </c>
      <c r="Q218" s="27">
        <v>6</v>
      </c>
      <c r="R218" s="27">
        <v>7</v>
      </c>
      <c r="S218" s="27">
        <v>8</v>
      </c>
      <c r="T218" s="25"/>
      <c r="U218" s="27">
        <v>1</v>
      </c>
      <c r="V218" s="27">
        <v>2</v>
      </c>
      <c r="W218" s="27">
        <v>3</v>
      </c>
      <c r="X218" s="27">
        <v>4</v>
      </c>
      <c r="Y218" s="27">
        <v>5</v>
      </c>
      <c r="Z218" s="27">
        <v>6</v>
      </c>
      <c r="AA218" s="27">
        <v>7</v>
      </c>
      <c r="AB218" s="28">
        <v>8</v>
      </c>
      <c r="AC218" s="29"/>
      <c r="AD218" s="30"/>
      <c r="AE218" s="30"/>
      <c r="AF218" s="30"/>
      <c r="AG218" s="30"/>
      <c r="AH218" s="30"/>
      <c r="AI218" s="30"/>
      <c r="AJ218" s="30"/>
      <c r="AK218" s="30"/>
      <c r="AL218" s="30"/>
      <c r="AM218" s="30"/>
      <c r="AN218" s="30"/>
      <c r="AO218" s="30"/>
      <c r="AP218" s="30"/>
      <c r="AQ218" s="30"/>
      <c r="AR218" s="30"/>
      <c r="AS218" s="30"/>
      <c r="AT218" s="30"/>
      <c r="AU218" s="30"/>
      <c r="AV218" s="30"/>
      <c r="AW218" s="30"/>
      <c r="AX218" s="30"/>
      <c r="AY218" s="30"/>
      <c r="AZ218" s="30"/>
      <c r="BA218" s="30"/>
      <c r="BB218" s="30"/>
      <c r="BC218" s="30"/>
    </row>
    <row r="219" spans="1:55" s="37" customFormat="1" ht="23.1" customHeight="1" x14ac:dyDescent="0.2">
      <c r="A219" s="32"/>
      <c r="B219" s="33"/>
      <c r="C219" s="34">
        <v>0</v>
      </c>
      <c r="D219" s="34">
        <v>0</v>
      </c>
      <c r="E219" s="34">
        <v>0</v>
      </c>
      <c r="F219" s="34">
        <v>0</v>
      </c>
      <c r="G219" s="34">
        <v>0</v>
      </c>
      <c r="H219" s="34">
        <v>0</v>
      </c>
      <c r="I219" s="34">
        <v>0</v>
      </c>
      <c r="J219" s="34">
        <v>0</v>
      </c>
      <c r="K219" s="33">
        <v>0</v>
      </c>
      <c r="L219" s="34">
        <v>0</v>
      </c>
      <c r="M219" s="34">
        <v>0</v>
      </c>
      <c r="N219" s="34">
        <v>0</v>
      </c>
      <c r="O219" s="34">
        <v>0</v>
      </c>
      <c r="P219" s="34">
        <v>0</v>
      </c>
      <c r="Q219" s="34">
        <v>0</v>
      </c>
      <c r="R219" s="34">
        <v>0</v>
      </c>
      <c r="S219" s="34">
        <v>0</v>
      </c>
      <c r="T219" s="33">
        <v>0</v>
      </c>
      <c r="U219" s="34">
        <v>0</v>
      </c>
      <c r="V219" s="34">
        <v>0</v>
      </c>
      <c r="W219" s="34">
        <v>0</v>
      </c>
      <c r="X219" s="34">
        <v>0</v>
      </c>
      <c r="Y219" s="34">
        <v>0</v>
      </c>
      <c r="Z219" s="34">
        <v>0</v>
      </c>
      <c r="AA219" s="34">
        <v>0</v>
      </c>
      <c r="AB219" s="34">
        <v>0</v>
      </c>
      <c r="AC219" s="35">
        <f>SUM(MAX(U220:AB220))</f>
        <v>0</v>
      </c>
      <c r="AD219" s="36"/>
      <c r="AE219" s="36"/>
      <c r="AF219" s="36"/>
      <c r="AG219" s="36"/>
      <c r="AH219" s="36"/>
      <c r="AI219" s="36"/>
      <c r="AJ219" s="36"/>
      <c r="AK219" s="36"/>
      <c r="AL219" s="36"/>
      <c r="AM219" s="36"/>
      <c r="AN219" s="36"/>
      <c r="AO219" s="36"/>
      <c r="AP219" s="36"/>
      <c r="AQ219" s="36"/>
      <c r="AR219" s="36"/>
      <c r="AS219" s="36"/>
      <c r="AT219" s="36"/>
      <c r="AU219" s="36"/>
      <c r="AV219" s="36"/>
      <c r="AW219" s="36"/>
      <c r="AX219" s="36"/>
      <c r="AY219" s="36"/>
      <c r="AZ219" s="36"/>
      <c r="BA219" s="36"/>
      <c r="BB219" s="36"/>
      <c r="BC219" s="36"/>
    </row>
    <row r="220" spans="1:55" s="23" customFormat="1" ht="23.1" customHeight="1" x14ac:dyDescent="0.2">
      <c r="A220" s="38" t="s">
        <v>35</v>
      </c>
      <c r="B220" s="39"/>
      <c r="C220" s="40"/>
      <c r="D220" s="40"/>
      <c r="E220" s="40"/>
      <c r="F220" s="40"/>
      <c r="G220" s="40"/>
      <c r="H220" s="40"/>
      <c r="I220" s="40"/>
      <c r="J220" s="41"/>
      <c r="K220" s="39"/>
      <c r="L220" s="40"/>
      <c r="M220" s="40"/>
      <c r="N220" s="40"/>
      <c r="O220" s="40"/>
      <c r="P220" s="40"/>
      <c r="Q220" s="40"/>
      <c r="R220" s="40"/>
      <c r="S220" s="41"/>
      <c r="T220" s="39"/>
      <c r="U220" s="40"/>
      <c r="V220" s="40"/>
      <c r="W220" s="40"/>
      <c r="X220" s="40"/>
      <c r="Y220" s="40"/>
      <c r="Z220" s="40"/>
      <c r="AA220" s="40"/>
      <c r="AB220" s="41"/>
      <c r="AC220" s="42"/>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2"/>
      <c r="BC220" s="22"/>
    </row>
    <row r="221" spans="1:55" s="23" customFormat="1" ht="20.25" customHeight="1" x14ac:dyDescent="0.2">
      <c r="A221" s="43" t="s">
        <v>36</v>
      </c>
      <c r="B221" s="39"/>
      <c r="C221" s="44"/>
      <c r="D221" s="44"/>
      <c r="E221" s="44"/>
      <c r="F221" s="44"/>
      <c r="G221" s="44"/>
      <c r="H221" s="44"/>
      <c r="I221" s="44"/>
      <c r="J221" s="45"/>
      <c r="K221" s="39"/>
      <c r="L221" s="44"/>
      <c r="M221" s="44"/>
      <c r="N221" s="44"/>
      <c r="O221" s="44"/>
      <c r="P221" s="44"/>
      <c r="Q221" s="44"/>
      <c r="R221" s="44"/>
      <c r="S221" s="45"/>
      <c r="T221" s="39"/>
      <c r="U221" s="44"/>
      <c r="V221" s="44"/>
      <c r="W221" s="44"/>
      <c r="X221" s="44"/>
      <c r="Y221" s="44"/>
      <c r="Z221" s="44"/>
      <c r="AA221" s="44"/>
      <c r="AB221" s="45"/>
      <c r="AC221" s="42">
        <f>SUM(U221:AB221)</f>
        <v>0</v>
      </c>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c r="BA221" s="22"/>
      <c r="BB221" s="22"/>
      <c r="BC221" s="22"/>
    </row>
    <row r="222" spans="1:55" s="50" customFormat="1" ht="23.1" customHeight="1" x14ac:dyDescent="0.2">
      <c r="A222" s="32"/>
      <c r="B222" s="46"/>
      <c r="C222" s="47">
        <v>0</v>
      </c>
      <c r="D222" s="47">
        <v>0</v>
      </c>
      <c r="E222" s="47">
        <v>0</v>
      </c>
      <c r="F222" s="47">
        <v>0</v>
      </c>
      <c r="G222" s="47">
        <v>0</v>
      </c>
      <c r="H222" s="47">
        <v>0</v>
      </c>
      <c r="I222" s="47">
        <v>0</v>
      </c>
      <c r="J222" s="47">
        <v>0</v>
      </c>
      <c r="K222" s="46">
        <v>0</v>
      </c>
      <c r="L222" s="47">
        <v>0</v>
      </c>
      <c r="M222" s="47">
        <v>0</v>
      </c>
      <c r="N222" s="47">
        <v>0</v>
      </c>
      <c r="O222" s="47">
        <v>0</v>
      </c>
      <c r="P222" s="47">
        <v>0</v>
      </c>
      <c r="Q222" s="47">
        <v>0</v>
      </c>
      <c r="R222" s="47">
        <v>0</v>
      </c>
      <c r="S222" s="47">
        <v>0</v>
      </c>
      <c r="T222" s="46">
        <v>0</v>
      </c>
      <c r="U222" s="47">
        <v>0</v>
      </c>
      <c r="V222" s="47">
        <v>0</v>
      </c>
      <c r="W222" s="47">
        <v>0</v>
      </c>
      <c r="X222" s="47">
        <v>0</v>
      </c>
      <c r="Y222" s="47">
        <v>0</v>
      </c>
      <c r="Z222" s="47">
        <v>0</v>
      </c>
      <c r="AA222" s="47">
        <v>0</v>
      </c>
      <c r="AB222" s="47">
        <v>0</v>
      </c>
      <c r="AC222" s="48">
        <f>SUM(MAX(U223:AB223))</f>
        <v>0</v>
      </c>
      <c r="AD222" s="49"/>
      <c r="AE222" s="49"/>
      <c r="AF222" s="49"/>
      <c r="AG222" s="49"/>
      <c r="AH222" s="49"/>
      <c r="AI222" s="49"/>
      <c r="AJ222" s="49"/>
      <c r="AK222" s="49"/>
      <c r="AL222" s="49"/>
      <c r="AM222" s="49"/>
      <c r="AN222" s="49"/>
      <c r="AO222" s="49"/>
      <c r="AP222" s="49"/>
      <c r="AQ222" s="49"/>
      <c r="AR222" s="49"/>
      <c r="AS222" s="49"/>
      <c r="AT222" s="49"/>
      <c r="AU222" s="49"/>
      <c r="AV222" s="49"/>
      <c r="AW222" s="49"/>
      <c r="AX222" s="49"/>
      <c r="AY222" s="49"/>
      <c r="AZ222" s="49"/>
      <c r="BA222" s="49"/>
      <c r="BB222" s="49"/>
      <c r="BC222" s="49"/>
    </row>
    <row r="223" spans="1:55" s="53" customFormat="1" ht="22.5" customHeight="1" x14ac:dyDescent="0.2">
      <c r="A223" s="38" t="s">
        <v>35</v>
      </c>
      <c r="B223" s="39"/>
      <c r="C223" s="41"/>
      <c r="D223" s="41"/>
      <c r="E223" s="41"/>
      <c r="F223" s="41"/>
      <c r="G223" s="41"/>
      <c r="H223" s="41"/>
      <c r="I223" s="41"/>
      <c r="J223" s="41"/>
      <c r="K223" s="39"/>
      <c r="L223" s="41"/>
      <c r="M223" s="41"/>
      <c r="N223" s="41"/>
      <c r="O223" s="41"/>
      <c r="P223" s="41"/>
      <c r="Q223" s="41"/>
      <c r="R223" s="41"/>
      <c r="S223" s="41"/>
      <c r="T223" s="39"/>
      <c r="U223" s="41"/>
      <c r="V223" s="41"/>
      <c r="W223" s="41"/>
      <c r="X223" s="41"/>
      <c r="Y223" s="41"/>
      <c r="Z223" s="41"/>
      <c r="AA223" s="41"/>
      <c r="AB223" s="41"/>
      <c r="AC223" s="42"/>
      <c r="AD223" s="51"/>
      <c r="AE223" s="52"/>
      <c r="AF223" s="52"/>
      <c r="AG223" s="52"/>
      <c r="AH223" s="52"/>
      <c r="AI223" s="51"/>
      <c r="AJ223" s="51"/>
      <c r="AK223" s="51"/>
      <c r="AL223" s="51"/>
      <c r="AM223" s="52"/>
      <c r="AN223" s="52"/>
      <c r="AO223" s="52"/>
      <c r="AP223" s="51"/>
      <c r="AQ223" s="51"/>
      <c r="AR223" s="51"/>
      <c r="AS223" s="51"/>
      <c r="AT223" s="51"/>
      <c r="AU223" s="52"/>
      <c r="AV223" s="52"/>
      <c r="AW223" s="52"/>
      <c r="AX223" s="51"/>
      <c r="AY223" s="51"/>
      <c r="AZ223" s="51"/>
      <c r="BA223" s="51"/>
      <c r="BB223" s="51"/>
      <c r="BC223" s="51"/>
    </row>
    <row r="224" spans="1:55" s="23" customFormat="1" ht="20.25" customHeight="1" x14ac:dyDescent="0.2">
      <c r="A224" s="43" t="s">
        <v>36</v>
      </c>
      <c r="B224" s="39"/>
      <c r="C224" s="44"/>
      <c r="D224" s="44"/>
      <c r="E224" s="44"/>
      <c r="F224" s="44"/>
      <c r="G224" s="44"/>
      <c r="H224" s="44"/>
      <c r="I224" s="44"/>
      <c r="J224" s="45"/>
      <c r="K224" s="39"/>
      <c r="L224" s="44"/>
      <c r="M224" s="44"/>
      <c r="N224" s="44"/>
      <c r="O224" s="44"/>
      <c r="P224" s="44"/>
      <c r="Q224" s="44"/>
      <c r="R224" s="44"/>
      <c r="S224" s="45"/>
      <c r="T224" s="39"/>
      <c r="U224" s="44"/>
      <c r="V224" s="44"/>
      <c r="W224" s="44"/>
      <c r="X224" s="44"/>
      <c r="Y224" s="44"/>
      <c r="Z224" s="44"/>
      <c r="AA224" s="44"/>
      <c r="AB224" s="45"/>
      <c r="AC224" s="42">
        <f>SUM(U224:AB224)</f>
        <v>0</v>
      </c>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c r="AZ224" s="22"/>
      <c r="BA224" s="22"/>
      <c r="BB224" s="22"/>
      <c r="BC224" s="22"/>
    </row>
    <row r="225" spans="1:55" s="56" customFormat="1" ht="23.1" customHeight="1" x14ac:dyDescent="0.2">
      <c r="A225" s="32"/>
      <c r="B225" s="46"/>
      <c r="C225" s="47">
        <v>0</v>
      </c>
      <c r="D225" s="47">
        <v>0</v>
      </c>
      <c r="E225" s="47">
        <v>0</v>
      </c>
      <c r="F225" s="47">
        <v>0</v>
      </c>
      <c r="G225" s="47">
        <v>0</v>
      </c>
      <c r="H225" s="47">
        <v>0</v>
      </c>
      <c r="I225" s="47">
        <v>0</v>
      </c>
      <c r="J225" s="47">
        <v>0</v>
      </c>
      <c r="K225" s="46">
        <v>0</v>
      </c>
      <c r="L225" s="47">
        <v>0</v>
      </c>
      <c r="M225" s="47">
        <v>0</v>
      </c>
      <c r="N225" s="47">
        <v>0</v>
      </c>
      <c r="O225" s="47">
        <v>0</v>
      </c>
      <c r="P225" s="47">
        <v>0</v>
      </c>
      <c r="Q225" s="47">
        <v>0</v>
      </c>
      <c r="R225" s="47">
        <v>0</v>
      </c>
      <c r="S225" s="47">
        <v>0</v>
      </c>
      <c r="T225" s="46">
        <v>0</v>
      </c>
      <c r="U225" s="47">
        <v>0</v>
      </c>
      <c r="V225" s="47">
        <v>0</v>
      </c>
      <c r="W225" s="47">
        <v>0</v>
      </c>
      <c r="X225" s="47">
        <v>0</v>
      </c>
      <c r="Y225" s="47">
        <v>0</v>
      </c>
      <c r="Z225" s="47">
        <v>0</v>
      </c>
      <c r="AA225" s="47">
        <v>0</v>
      </c>
      <c r="AB225" s="47">
        <v>0</v>
      </c>
      <c r="AC225" s="48">
        <f>SUM(MAX(U226:AB226))</f>
        <v>0</v>
      </c>
      <c r="AD225" s="54"/>
      <c r="AE225" s="55"/>
      <c r="AF225" s="55"/>
      <c r="AG225" s="55"/>
      <c r="AH225" s="55"/>
      <c r="AI225" s="54"/>
      <c r="AJ225" s="54"/>
      <c r="AK225" s="54"/>
      <c r="AL225" s="54"/>
      <c r="AM225" s="55"/>
      <c r="AN225" s="55"/>
      <c r="AO225" s="55"/>
      <c r="AP225" s="54"/>
      <c r="AQ225" s="54"/>
      <c r="AR225" s="54"/>
      <c r="AS225" s="54"/>
      <c r="AT225" s="54"/>
      <c r="AU225" s="55"/>
      <c r="AV225" s="55"/>
      <c r="AW225" s="55"/>
      <c r="AX225" s="54"/>
      <c r="AY225" s="54"/>
      <c r="AZ225" s="54"/>
      <c r="BA225" s="54"/>
      <c r="BB225" s="54"/>
      <c r="BC225" s="54"/>
    </row>
    <row r="226" spans="1:55" ht="23.1" customHeight="1" x14ac:dyDescent="0.2">
      <c r="A226" s="38" t="s">
        <v>35</v>
      </c>
      <c r="B226" s="39"/>
      <c r="C226" s="57"/>
      <c r="D226" s="57"/>
      <c r="E226" s="57"/>
      <c r="F226" s="57"/>
      <c r="G226" s="57"/>
      <c r="H226" s="57"/>
      <c r="I226" s="57"/>
      <c r="J226" s="58"/>
      <c r="K226" s="59"/>
      <c r="L226" s="57"/>
      <c r="M226" s="57"/>
      <c r="N226" s="57"/>
      <c r="O226" s="57"/>
      <c r="P226" s="58"/>
      <c r="Q226" s="58"/>
      <c r="R226" s="58"/>
      <c r="S226" s="58"/>
      <c r="T226" s="59"/>
      <c r="U226" s="58"/>
      <c r="V226" s="58"/>
      <c r="W226" s="58"/>
      <c r="X226" s="58"/>
      <c r="Y226" s="58"/>
      <c r="Z226" s="58"/>
      <c r="AA226" s="58"/>
      <c r="AB226" s="58"/>
      <c r="AC226" s="60"/>
    </row>
    <row r="227" spans="1:55" s="23" customFormat="1" ht="20.25" customHeight="1" x14ac:dyDescent="0.2">
      <c r="A227" s="43" t="s">
        <v>36</v>
      </c>
      <c r="B227" s="39"/>
      <c r="C227" s="44"/>
      <c r="D227" s="44"/>
      <c r="E227" s="44"/>
      <c r="F227" s="44"/>
      <c r="G227" s="44"/>
      <c r="H227" s="44"/>
      <c r="I227" s="44"/>
      <c r="J227" s="45"/>
      <c r="K227" s="39"/>
      <c r="L227" s="44"/>
      <c r="M227" s="44"/>
      <c r="N227" s="44"/>
      <c r="O227" s="44"/>
      <c r="P227" s="44"/>
      <c r="Q227" s="44"/>
      <c r="R227" s="44"/>
      <c r="S227" s="45"/>
      <c r="T227" s="39"/>
      <c r="U227" s="44"/>
      <c r="V227" s="44"/>
      <c r="W227" s="44"/>
      <c r="X227" s="44"/>
      <c r="Y227" s="44"/>
      <c r="Z227" s="44"/>
      <c r="AA227" s="44"/>
      <c r="AB227" s="45"/>
      <c r="AC227" s="42">
        <f>SUM(U227:AB227)</f>
        <v>0</v>
      </c>
      <c r="AD227" s="22"/>
      <c r="AE227" s="22"/>
      <c r="AF227" s="22"/>
      <c r="AG227" s="22"/>
      <c r="AH227" s="22"/>
      <c r="AI227" s="22"/>
      <c r="AJ227" s="22"/>
      <c r="AK227" s="22"/>
      <c r="AL227" s="22"/>
      <c r="AM227" s="22"/>
      <c r="AN227" s="22"/>
      <c r="AO227" s="22"/>
      <c r="AP227" s="22"/>
      <c r="AQ227" s="22"/>
      <c r="AR227" s="22"/>
      <c r="AS227" s="22"/>
      <c r="AT227" s="22"/>
      <c r="AU227" s="22"/>
      <c r="AV227" s="22"/>
      <c r="AW227" s="22"/>
      <c r="AX227" s="22"/>
      <c r="AY227" s="22"/>
      <c r="AZ227" s="22"/>
      <c r="BA227" s="22"/>
      <c r="BB227" s="22"/>
      <c r="BC227" s="22"/>
    </row>
    <row r="228" spans="1:55" s="56" customFormat="1" ht="23.1" customHeight="1" x14ac:dyDescent="0.2">
      <c r="A228" s="32"/>
      <c r="B228" s="46"/>
      <c r="C228" s="47">
        <v>0</v>
      </c>
      <c r="D228" s="47">
        <v>0</v>
      </c>
      <c r="E228" s="47">
        <v>0</v>
      </c>
      <c r="F228" s="47">
        <v>0</v>
      </c>
      <c r="G228" s="47">
        <v>0</v>
      </c>
      <c r="H228" s="47">
        <v>0</v>
      </c>
      <c r="I228" s="47">
        <v>0</v>
      </c>
      <c r="J228" s="47">
        <v>0</v>
      </c>
      <c r="K228" s="46">
        <v>0</v>
      </c>
      <c r="L228" s="47">
        <v>0</v>
      </c>
      <c r="M228" s="47">
        <v>0</v>
      </c>
      <c r="N228" s="47">
        <v>0</v>
      </c>
      <c r="O228" s="47">
        <v>0</v>
      </c>
      <c r="P228" s="47">
        <v>0</v>
      </c>
      <c r="Q228" s="47">
        <v>0</v>
      </c>
      <c r="R228" s="47">
        <v>0</v>
      </c>
      <c r="S228" s="47">
        <v>0</v>
      </c>
      <c r="T228" s="46">
        <v>0</v>
      </c>
      <c r="U228" s="47">
        <v>0</v>
      </c>
      <c r="V228" s="47">
        <v>0</v>
      </c>
      <c r="W228" s="47">
        <v>0</v>
      </c>
      <c r="X228" s="47">
        <v>0</v>
      </c>
      <c r="Y228" s="47">
        <v>0</v>
      </c>
      <c r="Z228" s="47">
        <v>0</v>
      </c>
      <c r="AA228" s="47">
        <v>0</v>
      </c>
      <c r="AB228" s="47">
        <v>0</v>
      </c>
      <c r="AC228" s="48">
        <f>SUM(MAX(U229:AB229))</f>
        <v>0</v>
      </c>
      <c r="AD228" s="54"/>
      <c r="AE228" s="55"/>
      <c r="AF228" s="55"/>
      <c r="AG228" s="55"/>
      <c r="AH228" s="55"/>
      <c r="AI228" s="54"/>
      <c r="AJ228" s="54"/>
      <c r="AK228" s="54"/>
      <c r="AL228" s="54"/>
      <c r="AM228" s="55"/>
      <c r="AN228" s="55"/>
      <c r="AO228" s="55"/>
      <c r="AP228" s="54"/>
      <c r="AQ228" s="54"/>
      <c r="AR228" s="54"/>
      <c r="AS228" s="54"/>
      <c r="AT228" s="54"/>
      <c r="AU228" s="55"/>
      <c r="AV228" s="55"/>
      <c r="AW228" s="55"/>
      <c r="AX228" s="54"/>
      <c r="AY228" s="54"/>
      <c r="AZ228" s="54"/>
      <c r="BA228" s="54"/>
      <c r="BB228" s="54"/>
      <c r="BC228" s="54"/>
    </row>
    <row r="229" spans="1:55" ht="23.1" customHeight="1" x14ac:dyDescent="0.2">
      <c r="A229" s="38" t="s">
        <v>35</v>
      </c>
      <c r="B229" s="39"/>
      <c r="C229" s="58"/>
      <c r="D229" s="58"/>
      <c r="E229" s="58"/>
      <c r="F229" s="58"/>
      <c r="G229" s="58"/>
      <c r="H229" s="58"/>
      <c r="I229" s="58"/>
      <c r="J229" s="58"/>
      <c r="K229" s="39"/>
      <c r="L229" s="58"/>
      <c r="M229" s="58"/>
      <c r="N229" s="58"/>
      <c r="O229" s="58"/>
      <c r="P229" s="58"/>
      <c r="Q229" s="58"/>
      <c r="R229" s="58"/>
      <c r="S229" s="58"/>
      <c r="T229" s="39"/>
      <c r="U229" s="58"/>
      <c r="V229" s="58"/>
      <c r="W229" s="58"/>
      <c r="X229" s="58"/>
      <c r="Y229" s="58"/>
      <c r="Z229" s="58"/>
      <c r="AA229" s="58"/>
      <c r="AB229" s="58"/>
      <c r="AC229" s="42"/>
    </row>
    <row r="230" spans="1:55" s="23" customFormat="1" ht="20.25" customHeight="1" x14ac:dyDescent="0.2">
      <c r="A230" s="43" t="s">
        <v>36</v>
      </c>
      <c r="B230" s="39"/>
      <c r="C230" s="44"/>
      <c r="D230" s="44"/>
      <c r="E230" s="44"/>
      <c r="F230" s="44"/>
      <c r="G230" s="44"/>
      <c r="H230" s="44"/>
      <c r="I230" s="44"/>
      <c r="J230" s="45"/>
      <c r="K230" s="39"/>
      <c r="L230" s="44"/>
      <c r="M230" s="44"/>
      <c r="N230" s="44"/>
      <c r="O230" s="44"/>
      <c r="P230" s="44"/>
      <c r="Q230" s="44"/>
      <c r="R230" s="44"/>
      <c r="S230" s="45"/>
      <c r="T230" s="39"/>
      <c r="U230" s="44"/>
      <c r="V230" s="44"/>
      <c r="W230" s="44"/>
      <c r="X230" s="44"/>
      <c r="Y230" s="44"/>
      <c r="Z230" s="44"/>
      <c r="AA230" s="44"/>
      <c r="AB230" s="45"/>
      <c r="AC230" s="42">
        <f>SUM(U230:AB230)</f>
        <v>0</v>
      </c>
      <c r="AD230" s="22"/>
      <c r="AE230" s="22"/>
      <c r="AF230" s="22"/>
      <c r="AG230" s="22"/>
      <c r="AH230" s="22"/>
      <c r="AI230" s="22"/>
      <c r="AJ230" s="22"/>
      <c r="AK230" s="22"/>
      <c r="AL230" s="22"/>
      <c r="AM230" s="22"/>
      <c r="AN230" s="22"/>
      <c r="AO230" s="22"/>
      <c r="AP230" s="22"/>
      <c r="AQ230" s="22"/>
      <c r="AR230" s="22"/>
      <c r="AS230" s="22"/>
      <c r="AT230" s="22"/>
      <c r="AU230" s="22"/>
      <c r="AV230" s="22"/>
      <c r="AW230" s="22"/>
      <c r="AX230" s="22"/>
      <c r="AY230" s="22"/>
      <c r="AZ230" s="22"/>
      <c r="BA230" s="22"/>
      <c r="BB230" s="22"/>
      <c r="BC230" s="22"/>
    </row>
    <row r="231" spans="1:55" s="56" customFormat="1" ht="23.1" hidden="1" customHeight="1" x14ac:dyDescent="0.2">
      <c r="A231" s="61"/>
      <c r="B231" s="39"/>
      <c r="C231" s="47">
        <v>0</v>
      </c>
      <c r="D231" s="47">
        <v>0</v>
      </c>
      <c r="E231" s="47">
        <v>0</v>
      </c>
      <c r="F231" s="47">
        <v>0</v>
      </c>
      <c r="G231" s="47">
        <v>0</v>
      </c>
      <c r="H231" s="47">
        <v>0</v>
      </c>
      <c r="I231" s="47">
        <v>0</v>
      </c>
      <c r="J231" s="47">
        <v>0</v>
      </c>
      <c r="K231" s="39"/>
      <c r="L231" s="47">
        <v>0</v>
      </c>
      <c r="M231" s="47">
        <v>0</v>
      </c>
      <c r="N231" s="47">
        <v>0</v>
      </c>
      <c r="O231" s="47">
        <v>0</v>
      </c>
      <c r="P231" s="47">
        <v>0</v>
      </c>
      <c r="Q231" s="47">
        <v>0</v>
      </c>
      <c r="R231" s="47">
        <v>0</v>
      </c>
      <c r="S231" s="47">
        <v>0</v>
      </c>
      <c r="T231" s="39"/>
      <c r="U231" s="47">
        <v>0</v>
      </c>
      <c r="V231" s="47">
        <v>0</v>
      </c>
      <c r="W231" s="47">
        <v>0</v>
      </c>
      <c r="X231" s="47">
        <v>0</v>
      </c>
      <c r="Y231" s="47">
        <v>0</v>
      </c>
      <c r="Z231" s="47">
        <v>0</v>
      </c>
      <c r="AA231" s="47">
        <v>0</v>
      </c>
      <c r="AB231" s="47">
        <v>0</v>
      </c>
      <c r="AC231" s="42">
        <f>SUM(MAX(U232:AB232))</f>
        <v>0</v>
      </c>
      <c r="AD231" s="54"/>
      <c r="AE231" s="55"/>
      <c r="AF231" s="55"/>
      <c r="AG231" s="55"/>
      <c r="AH231" s="55"/>
      <c r="AI231" s="54"/>
      <c r="AJ231" s="54"/>
      <c r="AK231" s="54"/>
      <c r="AL231" s="54"/>
      <c r="AM231" s="55"/>
      <c r="AN231" s="55"/>
      <c r="AO231" s="55"/>
      <c r="AP231" s="54"/>
      <c r="AQ231" s="54"/>
      <c r="AR231" s="54"/>
      <c r="AS231" s="54"/>
      <c r="AT231" s="54"/>
      <c r="AU231" s="55"/>
      <c r="AV231" s="55"/>
      <c r="AW231" s="55"/>
      <c r="AX231" s="54"/>
      <c r="AY231" s="54"/>
      <c r="AZ231" s="54"/>
      <c r="BA231" s="54"/>
      <c r="BB231" s="54"/>
      <c r="BC231" s="54"/>
    </row>
    <row r="232" spans="1:55" ht="23.1" hidden="1" customHeight="1" x14ac:dyDescent="0.2">
      <c r="A232" s="38" t="s">
        <v>35</v>
      </c>
      <c r="B232" s="39"/>
      <c r="C232" s="41"/>
      <c r="D232" s="41"/>
      <c r="E232" s="41"/>
      <c r="F232" s="41"/>
      <c r="G232" s="41"/>
      <c r="H232" s="41"/>
      <c r="I232" s="41"/>
      <c r="J232" s="41"/>
      <c r="K232" s="39"/>
      <c r="L232" s="41"/>
      <c r="M232" s="41"/>
      <c r="N232" s="41"/>
      <c r="O232" s="41"/>
      <c r="P232" s="41"/>
      <c r="Q232" s="41"/>
      <c r="R232" s="41"/>
      <c r="S232" s="41"/>
      <c r="T232" s="39"/>
      <c r="U232" s="41"/>
      <c r="V232" s="41"/>
      <c r="W232" s="41"/>
      <c r="X232" s="41"/>
      <c r="Y232" s="41"/>
      <c r="Z232" s="41"/>
      <c r="AA232" s="41"/>
      <c r="AB232" s="41"/>
      <c r="AC232" s="42"/>
    </row>
    <row r="233" spans="1:55" s="23" customFormat="1" ht="20.25" hidden="1" customHeight="1" x14ac:dyDescent="0.2">
      <c r="A233" s="62" t="s">
        <v>36</v>
      </c>
      <c r="B233" s="39"/>
      <c r="C233" s="63"/>
      <c r="D233" s="63"/>
      <c r="E233" s="63"/>
      <c r="F233" s="63"/>
      <c r="G233" s="63"/>
      <c r="H233" s="63"/>
      <c r="I233" s="63"/>
      <c r="J233" s="64"/>
      <c r="K233" s="39"/>
      <c r="L233" s="44"/>
      <c r="M233" s="44"/>
      <c r="N233" s="44"/>
      <c r="O233" s="44"/>
      <c r="P233" s="44"/>
      <c r="Q233" s="44"/>
      <c r="R233" s="44"/>
      <c r="S233" s="45"/>
      <c r="T233" s="39"/>
      <c r="U233" s="44"/>
      <c r="V233" s="44"/>
      <c r="W233" s="44"/>
      <c r="X233" s="44"/>
      <c r="Y233" s="44"/>
      <c r="Z233" s="44"/>
      <c r="AA233" s="44"/>
      <c r="AB233" s="45"/>
      <c r="AC233" s="42">
        <f>SUM(U233:AB233)</f>
        <v>0</v>
      </c>
      <c r="AD233" s="22"/>
      <c r="AE233" s="22"/>
      <c r="AF233" s="22"/>
      <c r="AG233" s="22"/>
      <c r="AH233" s="22"/>
      <c r="AI233" s="22"/>
      <c r="AJ233" s="22"/>
      <c r="AK233" s="22"/>
      <c r="AL233" s="22"/>
      <c r="AM233" s="22"/>
      <c r="AN233" s="22"/>
      <c r="AO233" s="22"/>
      <c r="AP233" s="22"/>
      <c r="AQ233" s="22"/>
      <c r="AR233" s="22"/>
      <c r="AS233" s="22"/>
      <c r="AT233" s="22"/>
      <c r="AU233" s="22"/>
      <c r="AV233" s="22"/>
      <c r="AW233" s="22"/>
      <c r="AX233" s="22"/>
      <c r="AY233" s="22"/>
      <c r="AZ233" s="22"/>
      <c r="BA233" s="22"/>
      <c r="BB233" s="22"/>
      <c r="BC233" s="22"/>
    </row>
    <row r="234" spans="1:55" s="53" customFormat="1" ht="26.25" customHeight="1" x14ac:dyDescent="0.2">
      <c r="A234" s="65" t="s">
        <v>37</v>
      </c>
      <c r="B234" s="39"/>
      <c r="C234" s="66">
        <v>-60</v>
      </c>
      <c r="D234" s="66">
        <v>-60</v>
      </c>
      <c r="E234" s="66">
        <v>-60</v>
      </c>
      <c r="F234" s="66">
        <v>-60</v>
      </c>
      <c r="G234" s="66">
        <v>-60</v>
      </c>
      <c r="H234" s="66">
        <v>-60</v>
      </c>
      <c r="I234" s="66">
        <v>-60</v>
      </c>
      <c r="J234" s="66">
        <v>-60</v>
      </c>
      <c r="K234" s="67"/>
      <c r="L234" s="66">
        <v>-60</v>
      </c>
      <c r="M234" s="66">
        <v>-60</v>
      </c>
      <c r="N234" s="66">
        <v>-60</v>
      </c>
      <c r="O234" s="66">
        <v>-60</v>
      </c>
      <c r="P234" s="66">
        <v>-60</v>
      </c>
      <c r="Q234" s="66">
        <v>-60</v>
      </c>
      <c r="R234" s="66">
        <v>-60</v>
      </c>
      <c r="S234" s="66">
        <v>-60</v>
      </c>
      <c r="T234" s="67"/>
      <c r="U234" s="66">
        <v>-60</v>
      </c>
      <c r="V234" s="66">
        <v>-60</v>
      </c>
      <c r="W234" s="66">
        <v>-60</v>
      </c>
      <c r="X234" s="66">
        <v>-60</v>
      </c>
      <c r="Y234" s="66">
        <v>-60</v>
      </c>
      <c r="Z234" s="66">
        <v>-60</v>
      </c>
      <c r="AA234" s="66">
        <v>-60</v>
      </c>
      <c r="AB234" s="66">
        <v>-60</v>
      </c>
      <c r="AC234" s="68"/>
      <c r="AD234" s="51"/>
      <c r="AE234" s="51"/>
      <c r="AF234" s="51"/>
      <c r="AG234" s="51"/>
      <c r="AH234" s="51"/>
      <c r="AI234" s="51"/>
      <c r="AJ234" s="51"/>
      <c r="AK234" s="51"/>
      <c r="AL234" s="51"/>
      <c r="AM234" s="51"/>
      <c r="AN234" s="51"/>
      <c r="AO234" s="51"/>
      <c r="AP234" s="51"/>
      <c r="AQ234" s="51"/>
      <c r="AR234" s="51"/>
      <c r="AS234" s="51"/>
      <c r="AT234" s="51"/>
      <c r="AU234" s="51"/>
      <c r="AV234" s="51"/>
      <c r="AW234" s="51"/>
      <c r="AX234" s="51"/>
      <c r="AY234" s="51"/>
      <c r="AZ234" s="51"/>
      <c r="BA234" s="51"/>
      <c r="BB234" s="51"/>
      <c r="BC234" s="51"/>
    </row>
    <row r="235" spans="1:55" s="53" customFormat="1" ht="31.5" customHeight="1" x14ac:dyDescent="0.2">
      <c r="A235" s="69" t="s">
        <v>38</v>
      </c>
      <c r="B235" s="39"/>
      <c r="C235" s="70"/>
      <c r="D235" s="70"/>
      <c r="E235" s="70"/>
      <c r="F235" s="70"/>
      <c r="G235" s="140" t="s">
        <v>39</v>
      </c>
      <c r="H235" s="141"/>
      <c r="I235" s="71"/>
      <c r="J235" s="72">
        <v>1</v>
      </c>
      <c r="K235" s="39"/>
      <c r="L235" s="70"/>
      <c r="M235" s="70"/>
      <c r="N235" s="70"/>
      <c r="O235" s="70"/>
      <c r="P235" s="140" t="s">
        <v>39</v>
      </c>
      <c r="Q235" s="141"/>
      <c r="R235" s="71"/>
      <c r="S235" s="72">
        <v>1</v>
      </c>
      <c r="T235" s="67"/>
      <c r="U235" s="70"/>
      <c r="V235" s="70"/>
      <c r="W235" s="70"/>
      <c r="X235" s="70"/>
      <c r="Y235" s="140" t="s">
        <v>39</v>
      </c>
      <c r="Z235" s="141"/>
      <c r="AA235" s="71"/>
      <c r="AB235" s="72">
        <v>1</v>
      </c>
      <c r="AC235" s="73"/>
      <c r="AD235" s="51"/>
      <c r="AE235" s="51"/>
      <c r="AF235" s="51"/>
      <c r="AG235" s="51"/>
      <c r="AH235" s="51"/>
      <c r="AI235" s="51"/>
      <c r="AJ235" s="51"/>
      <c r="AK235" s="51"/>
      <c r="AL235" s="51"/>
      <c r="AM235" s="51"/>
      <c r="AN235" s="51"/>
      <c r="AO235" s="51"/>
      <c r="AP235" s="51"/>
      <c r="AQ235" s="51"/>
      <c r="AR235" s="51"/>
      <c r="AS235" s="51"/>
      <c r="AT235" s="51"/>
      <c r="AU235" s="51"/>
      <c r="AV235" s="51"/>
      <c r="AW235" s="51"/>
      <c r="AX235" s="51"/>
      <c r="AY235" s="51"/>
      <c r="AZ235" s="51"/>
      <c r="BA235" s="51"/>
      <c r="BB235" s="51"/>
      <c r="BC235" s="51"/>
    </row>
    <row r="236" spans="1:55" s="53" customFormat="1" ht="31.5" customHeight="1" x14ac:dyDescent="0.2">
      <c r="A236" s="69" t="s">
        <v>40</v>
      </c>
      <c r="B236" s="74"/>
      <c r="C236" s="75"/>
      <c r="D236" s="75"/>
      <c r="E236" s="76"/>
      <c r="F236" s="75"/>
      <c r="G236" s="75"/>
      <c r="H236" s="77"/>
      <c r="I236" s="78"/>
      <c r="J236" s="79">
        <v>0</v>
      </c>
      <c r="K236" s="74"/>
      <c r="L236" s="51"/>
      <c r="M236" s="51"/>
      <c r="N236" s="80"/>
      <c r="O236" s="51"/>
      <c r="P236" s="51"/>
      <c r="Q236" s="81"/>
      <c r="R236" s="82"/>
      <c r="S236" s="79">
        <v>0</v>
      </c>
      <c r="T236" s="74"/>
      <c r="U236" s="51"/>
      <c r="V236" s="51"/>
      <c r="W236" s="80"/>
      <c r="X236" s="51"/>
      <c r="Y236" s="51"/>
      <c r="Z236" s="81"/>
      <c r="AA236" s="82"/>
      <c r="AB236" s="79">
        <v>0</v>
      </c>
      <c r="AC236" s="73"/>
      <c r="AD236" s="51"/>
      <c r="AE236" s="51"/>
      <c r="AF236" s="51"/>
      <c r="AG236" s="51"/>
      <c r="AH236" s="51"/>
      <c r="AI236" s="51"/>
      <c r="AJ236" s="51"/>
      <c r="AK236" s="51"/>
      <c r="AL236" s="51"/>
      <c r="AM236" s="51"/>
      <c r="AN236" s="51"/>
      <c r="AO236" s="51"/>
      <c r="AP236" s="51"/>
      <c r="AQ236" s="51"/>
      <c r="AR236" s="51"/>
      <c r="AS236" s="51"/>
      <c r="AT236" s="51"/>
      <c r="AU236" s="51"/>
      <c r="AV236" s="51"/>
      <c r="AW236" s="51"/>
      <c r="AX236" s="51"/>
      <c r="AY236" s="51"/>
      <c r="AZ236" s="51"/>
      <c r="BA236" s="51"/>
      <c r="BB236" s="51"/>
      <c r="BC236" s="51"/>
    </row>
    <row r="237" spans="1:55" s="53" customFormat="1" ht="31.5" customHeight="1" thickBot="1" x14ac:dyDescent="0.25">
      <c r="A237" s="69" t="s">
        <v>41</v>
      </c>
      <c r="B237" s="74"/>
      <c r="C237" s="142" t="s">
        <v>42</v>
      </c>
      <c r="D237" s="142"/>
      <c r="E237" s="83">
        <v>480</v>
      </c>
      <c r="F237" s="51"/>
      <c r="G237" s="51"/>
      <c r="H237" s="81" t="s">
        <v>43</v>
      </c>
      <c r="I237" s="84">
        <v>0</v>
      </c>
      <c r="J237" s="85"/>
      <c r="K237" s="74"/>
      <c r="L237" s="142" t="s">
        <v>42</v>
      </c>
      <c r="M237" s="142"/>
      <c r="N237" s="83">
        <v>480</v>
      </c>
      <c r="O237" s="51"/>
      <c r="P237" s="51"/>
      <c r="Q237" s="81" t="s">
        <v>43</v>
      </c>
      <c r="R237" s="84">
        <v>0</v>
      </c>
      <c r="S237" s="85"/>
      <c r="T237" s="74"/>
      <c r="U237" s="142" t="s">
        <v>42</v>
      </c>
      <c r="V237" s="142"/>
      <c r="W237" s="83">
        <v>480</v>
      </c>
      <c r="X237" s="51"/>
      <c r="Y237" s="51"/>
      <c r="Z237" s="81" t="s">
        <v>43</v>
      </c>
      <c r="AA237" s="84">
        <v>0</v>
      </c>
      <c r="AB237" s="85"/>
      <c r="AC237" s="73"/>
      <c r="AD237" s="51"/>
      <c r="AE237" s="51"/>
      <c r="AF237" s="51"/>
      <c r="AG237" s="51"/>
      <c r="AH237" s="51"/>
      <c r="AI237" s="51"/>
      <c r="AJ237" s="51"/>
      <c r="AK237" s="51"/>
      <c r="AL237" s="51"/>
      <c r="AM237" s="51"/>
      <c r="AN237" s="51"/>
      <c r="AO237" s="51"/>
      <c r="AP237" s="51"/>
      <c r="AQ237" s="51"/>
      <c r="AR237" s="51"/>
      <c r="AS237" s="51"/>
      <c r="AT237" s="51"/>
      <c r="AU237" s="51"/>
      <c r="AV237" s="51"/>
      <c r="AW237" s="51"/>
      <c r="AX237" s="51"/>
      <c r="AY237" s="51"/>
      <c r="AZ237" s="51"/>
      <c r="BA237" s="51"/>
      <c r="BB237" s="51"/>
      <c r="BC237" s="51"/>
    </row>
    <row r="238" spans="1:55" s="53" customFormat="1" ht="26.25" hidden="1" customHeight="1" x14ac:dyDescent="0.2">
      <c r="A238" s="86" t="s">
        <v>44</v>
      </c>
      <c r="B238" s="39"/>
      <c r="C238" s="87">
        <v>0</v>
      </c>
      <c r="D238" s="87">
        <v>0</v>
      </c>
      <c r="E238" s="87">
        <v>0</v>
      </c>
      <c r="F238" s="87">
        <v>0</v>
      </c>
      <c r="G238" s="87">
        <v>0</v>
      </c>
      <c r="H238" s="87">
        <v>0</v>
      </c>
      <c r="I238" s="87">
        <v>0</v>
      </c>
      <c r="J238" s="88"/>
      <c r="K238" s="89"/>
      <c r="L238" s="87">
        <v>0</v>
      </c>
      <c r="M238" s="87">
        <v>0</v>
      </c>
      <c r="N238" s="87">
        <v>0</v>
      </c>
      <c r="O238" s="87">
        <v>0</v>
      </c>
      <c r="P238" s="87">
        <v>0</v>
      </c>
      <c r="Q238" s="87">
        <v>0</v>
      </c>
      <c r="R238" s="87">
        <v>0</v>
      </c>
      <c r="S238" s="88"/>
      <c r="T238" s="89"/>
      <c r="U238" s="87">
        <v>0</v>
      </c>
      <c r="V238" s="87">
        <v>0</v>
      </c>
      <c r="W238" s="87">
        <v>0</v>
      </c>
      <c r="X238" s="87">
        <v>0</v>
      </c>
      <c r="Y238" s="87">
        <v>0</v>
      </c>
      <c r="Z238" s="87">
        <v>0</v>
      </c>
      <c r="AA238" s="87">
        <v>0</v>
      </c>
      <c r="AB238" s="88"/>
      <c r="AC238" s="73"/>
      <c r="AD238" s="51"/>
      <c r="AE238" s="51"/>
      <c r="AF238" s="51"/>
      <c r="AG238" s="51"/>
      <c r="AH238" s="51"/>
      <c r="AI238" s="51"/>
      <c r="AJ238" s="51"/>
      <c r="AK238" s="51"/>
      <c r="AL238" s="51"/>
      <c r="AM238" s="51"/>
      <c r="AN238" s="51"/>
      <c r="AO238" s="51"/>
      <c r="AP238" s="51"/>
      <c r="AQ238" s="51"/>
      <c r="AR238" s="51"/>
      <c r="AS238" s="51"/>
      <c r="AT238" s="51"/>
      <c r="AU238" s="51"/>
      <c r="AV238" s="51"/>
      <c r="AW238" s="51"/>
      <c r="AX238" s="51"/>
      <c r="AY238" s="51"/>
      <c r="AZ238" s="51"/>
      <c r="BA238" s="51"/>
      <c r="BB238" s="51"/>
      <c r="BC238" s="51"/>
    </row>
    <row r="239" spans="1:55" s="53" customFormat="1" ht="32.1" customHeight="1" thickBot="1" x14ac:dyDescent="0.25">
      <c r="A239" s="90" t="s">
        <v>45</v>
      </c>
      <c r="B239" s="91"/>
      <c r="C239" s="92" t="s">
        <v>46</v>
      </c>
      <c r="D239" s="93">
        <v>480</v>
      </c>
      <c r="E239" s="92" t="s">
        <v>47</v>
      </c>
      <c r="F239" s="93">
        <v>480</v>
      </c>
      <c r="G239" s="94"/>
      <c r="H239" s="95" t="s">
        <v>48</v>
      </c>
      <c r="I239" s="96">
        <v>0</v>
      </c>
      <c r="J239" s="97" t="s">
        <v>55</v>
      </c>
      <c r="K239" s="91"/>
      <c r="L239" s="92" t="s">
        <v>46</v>
      </c>
      <c r="M239" s="93">
        <v>480</v>
      </c>
      <c r="N239" s="92" t="s">
        <v>47</v>
      </c>
      <c r="O239" s="93">
        <v>480</v>
      </c>
      <c r="P239" s="94"/>
      <c r="Q239" s="95" t="s">
        <v>48</v>
      </c>
      <c r="R239" s="96">
        <v>0</v>
      </c>
      <c r="S239" s="97" t="s">
        <v>55</v>
      </c>
      <c r="T239" s="91"/>
      <c r="U239" s="92" t="s">
        <v>46</v>
      </c>
      <c r="V239" s="93">
        <v>480</v>
      </c>
      <c r="W239" s="92" t="s">
        <v>47</v>
      </c>
      <c r="X239" s="93">
        <v>480</v>
      </c>
      <c r="Y239" s="94"/>
      <c r="Z239" s="95" t="s">
        <v>48</v>
      </c>
      <c r="AA239" s="96">
        <v>0</v>
      </c>
      <c r="AB239" s="97" t="s">
        <v>55</v>
      </c>
      <c r="AC239" s="73"/>
      <c r="AD239" s="51"/>
      <c r="AE239" s="51"/>
      <c r="AF239" s="51"/>
      <c r="AG239" s="51"/>
      <c r="AH239" s="51"/>
      <c r="AI239" s="51"/>
      <c r="AJ239" s="51"/>
      <c r="AK239" s="51"/>
      <c r="AL239" s="51"/>
      <c r="AM239" s="51"/>
      <c r="AN239" s="51"/>
      <c r="AO239" s="51"/>
      <c r="AP239" s="51"/>
      <c r="AQ239" s="51"/>
      <c r="AR239" s="51"/>
      <c r="AS239" s="51"/>
      <c r="AT239" s="51"/>
      <c r="AU239" s="51"/>
      <c r="AV239" s="51"/>
      <c r="AW239" s="51"/>
      <c r="AX239" s="51"/>
      <c r="AY239" s="51"/>
      <c r="AZ239" s="51"/>
      <c r="BA239" s="51"/>
      <c r="BB239" s="51"/>
      <c r="BC239" s="51"/>
    </row>
    <row r="240" spans="1:55" s="103" customFormat="1" ht="34.5" customHeight="1" x14ac:dyDescent="0.2">
      <c r="A240" s="98" t="s">
        <v>49</v>
      </c>
      <c r="B240" s="99"/>
      <c r="C240" s="137" t="s">
        <v>50</v>
      </c>
      <c r="D240" s="138"/>
      <c r="E240" s="100" t="s">
        <v>51</v>
      </c>
      <c r="F240" s="137" t="s">
        <v>52</v>
      </c>
      <c r="G240" s="139"/>
      <c r="H240" s="138"/>
      <c r="I240" s="100" t="s">
        <v>51</v>
      </c>
      <c r="J240" s="100" t="s">
        <v>53</v>
      </c>
      <c r="K240" s="99"/>
      <c r="L240" s="137" t="s">
        <v>50</v>
      </c>
      <c r="M240" s="138"/>
      <c r="N240" s="100" t="s">
        <v>51</v>
      </c>
      <c r="O240" s="137" t="s">
        <v>52</v>
      </c>
      <c r="P240" s="139"/>
      <c r="Q240" s="138"/>
      <c r="R240" s="100" t="s">
        <v>51</v>
      </c>
      <c r="S240" s="100" t="s">
        <v>53</v>
      </c>
      <c r="T240" s="99"/>
      <c r="U240" s="137" t="s">
        <v>50</v>
      </c>
      <c r="V240" s="138"/>
      <c r="W240" s="100" t="s">
        <v>51</v>
      </c>
      <c r="X240" s="137" t="s">
        <v>52</v>
      </c>
      <c r="Y240" s="139"/>
      <c r="Z240" s="138"/>
      <c r="AA240" s="100" t="s">
        <v>51</v>
      </c>
      <c r="AB240" s="100" t="s">
        <v>53</v>
      </c>
      <c r="AC240" s="101"/>
      <c r="AD240" s="102"/>
      <c r="AE240" s="102"/>
      <c r="AF240" s="102"/>
      <c r="AG240" s="102"/>
      <c r="AH240" s="102"/>
      <c r="AI240" s="102"/>
      <c r="AJ240" s="102"/>
      <c r="AK240" s="102"/>
      <c r="AL240" s="102"/>
      <c r="AM240" s="102"/>
      <c r="AN240" s="102"/>
      <c r="AO240" s="102"/>
      <c r="AP240" s="102"/>
      <c r="AQ240" s="102"/>
      <c r="AR240" s="102"/>
      <c r="AS240" s="102"/>
      <c r="AT240" s="102"/>
      <c r="AU240" s="102"/>
      <c r="AV240" s="102"/>
      <c r="AW240" s="102"/>
      <c r="AX240" s="102"/>
      <c r="AY240" s="102"/>
      <c r="AZ240" s="102"/>
      <c r="BA240" s="102"/>
      <c r="BB240" s="102"/>
      <c r="BC240" s="102"/>
    </row>
    <row r="241" spans="1:55" ht="38.1" customHeight="1" x14ac:dyDescent="0.2">
      <c r="A241" s="104"/>
      <c r="B241" s="105">
        <v>1</v>
      </c>
      <c r="C241" s="134"/>
      <c r="D241" s="135"/>
      <c r="E241" s="106"/>
      <c r="F241" s="134"/>
      <c r="G241" s="136"/>
      <c r="H241" s="135"/>
      <c r="I241" s="106"/>
      <c r="J241" s="107">
        <v>0</v>
      </c>
      <c r="K241" s="105"/>
      <c r="L241" s="134"/>
      <c r="M241" s="135"/>
      <c r="N241" s="106"/>
      <c r="O241" s="134"/>
      <c r="P241" s="136"/>
      <c r="Q241" s="135"/>
      <c r="R241" s="106"/>
      <c r="S241" s="107">
        <v>0</v>
      </c>
      <c r="T241" s="105"/>
      <c r="U241" s="134"/>
      <c r="V241" s="135"/>
      <c r="W241" s="106"/>
      <c r="X241" s="134"/>
      <c r="Y241" s="136"/>
      <c r="Z241" s="135"/>
      <c r="AA241" s="106"/>
      <c r="AB241" s="107">
        <v>0</v>
      </c>
      <c r="AE241" s="108" t="s">
        <v>0</v>
      </c>
      <c r="AF241" s="52" t="str">
        <f>$B241&amp;C241</f>
        <v>1</v>
      </c>
      <c r="AG241" s="52" t="str">
        <f>AF241&amp;AF242&amp;AF243&amp;AF244&amp;AF245&amp;AF246&amp;AF247&amp;AF248</f>
        <v>12"3"4"5"6"7"8"</v>
      </c>
      <c r="AH241" s="52"/>
      <c r="AI241" s="52"/>
      <c r="AM241" s="108" t="s">
        <v>1</v>
      </c>
      <c r="AN241" s="52" t="str">
        <f>$B241&amp;L241</f>
        <v>1</v>
      </c>
      <c r="AO241" s="52" t="str">
        <f>AN241&amp;AN242&amp;AN243&amp;AN244&amp;AN245&amp;AN246&amp;AN247&amp;AN248</f>
        <v>12"3"4"5"6"7"8"</v>
      </c>
      <c r="AU241" s="108" t="s">
        <v>2</v>
      </c>
      <c r="AV241" s="52" t="str">
        <f>$B241&amp;U241</f>
        <v>1</v>
      </c>
      <c r="AW241" s="52" t="str">
        <f>AV241&amp;AV242&amp;AV243&amp;AV244&amp;AV245&amp;AV246&amp;AV247&amp;AV248</f>
        <v>12"3"4"5"6"7"8"</v>
      </c>
    </row>
    <row r="242" spans="1:55" ht="38.1" customHeight="1" x14ac:dyDescent="0.2">
      <c r="A242" s="109"/>
      <c r="B242" s="105">
        <v>2</v>
      </c>
      <c r="C242" s="134"/>
      <c r="D242" s="135"/>
      <c r="E242" s="106"/>
      <c r="F242" s="134"/>
      <c r="G242" s="136"/>
      <c r="H242" s="135"/>
      <c r="I242" s="106"/>
      <c r="J242" s="107">
        <v>0</v>
      </c>
      <c r="K242" s="105"/>
      <c r="L242" s="134"/>
      <c r="M242" s="135"/>
      <c r="N242" s="106"/>
      <c r="O242" s="134"/>
      <c r="P242" s="136"/>
      <c r="Q242" s="135"/>
      <c r="R242" s="106"/>
      <c r="S242" s="107">
        <v>0</v>
      </c>
      <c r="T242" s="105"/>
      <c r="U242" s="134"/>
      <c r="V242" s="135"/>
      <c r="W242" s="106"/>
      <c r="X242" s="134"/>
      <c r="Y242" s="136"/>
      <c r="Z242" s="135"/>
      <c r="AA242" s="106"/>
      <c r="AB242" s="107">
        <v>0</v>
      </c>
      <c r="AF242" s="52" t="str">
        <f t="shared" ref="AF242:AF248" si="33">$B242&amp;IF(EXACT(C242,C241),"""",C242)</f>
        <v>2"</v>
      </c>
      <c r="AG242" s="52"/>
      <c r="AH242" s="52"/>
      <c r="AI242" s="52"/>
      <c r="AN242" s="52" t="str">
        <f t="shared" ref="AN242:AN248" si="34">$B242&amp;IF(EXACT(L242,L241),"""",L242)</f>
        <v>2"</v>
      </c>
      <c r="AO242" s="52"/>
      <c r="AV242" s="52" t="str">
        <f t="shared" ref="AV242:AV248" si="35">$B242&amp;IF(EXACT(U242,U241),"""",U242)</f>
        <v>2"</v>
      </c>
      <c r="AW242" s="52"/>
    </row>
    <row r="243" spans="1:55" ht="38.1" customHeight="1" x14ac:dyDescent="0.2">
      <c r="A243" s="110"/>
      <c r="B243" s="105">
        <v>3</v>
      </c>
      <c r="C243" s="134"/>
      <c r="D243" s="135"/>
      <c r="E243" s="106"/>
      <c r="F243" s="134"/>
      <c r="G243" s="136"/>
      <c r="H243" s="135"/>
      <c r="I243" s="106"/>
      <c r="J243" s="107">
        <v>0</v>
      </c>
      <c r="K243" s="105"/>
      <c r="L243" s="134"/>
      <c r="M243" s="135"/>
      <c r="N243" s="106"/>
      <c r="O243" s="134"/>
      <c r="P243" s="136"/>
      <c r="Q243" s="135"/>
      <c r="R243" s="106"/>
      <c r="S243" s="107">
        <v>0</v>
      </c>
      <c r="T243" s="105"/>
      <c r="U243" s="134"/>
      <c r="V243" s="135"/>
      <c r="W243" s="106"/>
      <c r="X243" s="134"/>
      <c r="Y243" s="136"/>
      <c r="Z243" s="135"/>
      <c r="AA243" s="106"/>
      <c r="AB243" s="107">
        <v>0</v>
      </c>
      <c r="AF243" s="52" t="str">
        <f t="shared" si="33"/>
        <v>3"</v>
      </c>
      <c r="AN243" s="52" t="str">
        <f t="shared" si="34"/>
        <v>3"</v>
      </c>
      <c r="AV243" s="52" t="str">
        <f t="shared" si="35"/>
        <v>3"</v>
      </c>
    </row>
    <row r="244" spans="1:55" ht="38.1" customHeight="1" x14ac:dyDescent="0.2">
      <c r="A244" s="109"/>
      <c r="B244" s="105">
        <v>4</v>
      </c>
      <c r="C244" s="134"/>
      <c r="D244" s="135"/>
      <c r="E244" s="106"/>
      <c r="F244" s="134"/>
      <c r="G244" s="136"/>
      <c r="H244" s="135"/>
      <c r="I244" s="106"/>
      <c r="J244" s="107">
        <v>0</v>
      </c>
      <c r="K244" s="105"/>
      <c r="L244" s="134"/>
      <c r="M244" s="135"/>
      <c r="N244" s="106"/>
      <c r="O244" s="134"/>
      <c r="P244" s="136"/>
      <c r="Q244" s="135"/>
      <c r="R244" s="106"/>
      <c r="S244" s="107">
        <v>0</v>
      </c>
      <c r="T244" s="105"/>
      <c r="U244" s="134"/>
      <c r="V244" s="135"/>
      <c r="W244" s="106"/>
      <c r="X244" s="134"/>
      <c r="Y244" s="136"/>
      <c r="Z244" s="135"/>
      <c r="AA244" s="106"/>
      <c r="AB244" s="107">
        <v>0</v>
      </c>
      <c r="AF244" s="52" t="str">
        <f t="shared" si="33"/>
        <v>4"</v>
      </c>
      <c r="AN244" s="52" t="str">
        <f t="shared" si="34"/>
        <v>4"</v>
      </c>
      <c r="AV244" s="52" t="str">
        <f t="shared" si="35"/>
        <v>4"</v>
      </c>
    </row>
    <row r="245" spans="1:55" ht="38.1" customHeight="1" x14ac:dyDescent="0.2">
      <c r="A245" s="110"/>
      <c r="B245" s="105">
        <v>5</v>
      </c>
      <c r="C245" s="134"/>
      <c r="D245" s="135"/>
      <c r="E245" s="106"/>
      <c r="F245" s="134"/>
      <c r="G245" s="136"/>
      <c r="H245" s="135"/>
      <c r="I245" s="106"/>
      <c r="J245" s="107">
        <v>0</v>
      </c>
      <c r="K245" s="105"/>
      <c r="L245" s="134"/>
      <c r="M245" s="135"/>
      <c r="N245" s="106"/>
      <c r="O245" s="134"/>
      <c r="P245" s="136"/>
      <c r="Q245" s="135"/>
      <c r="R245" s="106"/>
      <c r="S245" s="107">
        <v>0</v>
      </c>
      <c r="T245" s="105"/>
      <c r="U245" s="134"/>
      <c r="V245" s="135"/>
      <c r="W245" s="106"/>
      <c r="X245" s="134"/>
      <c r="Y245" s="136"/>
      <c r="Z245" s="135"/>
      <c r="AA245" s="106"/>
      <c r="AB245" s="107">
        <v>0</v>
      </c>
      <c r="AF245" s="52" t="str">
        <f t="shared" si="33"/>
        <v>5"</v>
      </c>
      <c r="AN245" s="52" t="str">
        <f t="shared" si="34"/>
        <v>5"</v>
      </c>
      <c r="AV245" s="52" t="str">
        <f t="shared" si="35"/>
        <v>5"</v>
      </c>
    </row>
    <row r="246" spans="1:55" ht="38.1" customHeight="1" x14ac:dyDescent="0.2">
      <c r="A246" s="109"/>
      <c r="B246" s="105">
        <v>6</v>
      </c>
      <c r="C246" s="134"/>
      <c r="D246" s="135"/>
      <c r="E246" s="106"/>
      <c r="F246" s="134"/>
      <c r="G246" s="136"/>
      <c r="H246" s="135"/>
      <c r="I246" s="106"/>
      <c r="J246" s="107">
        <v>0</v>
      </c>
      <c r="K246" s="105"/>
      <c r="L246" s="134"/>
      <c r="M246" s="135"/>
      <c r="N246" s="106"/>
      <c r="O246" s="134"/>
      <c r="P246" s="136"/>
      <c r="Q246" s="135"/>
      <c r="R246" s="106"/>
      <c r="S246" s="107">
        <v>0</v>
      </c>
      <c r="T246" s="105"/>
      <c r="U246" s="134"/>
      <c r="V246" s="135"/>
      <c r="W246" s="106"/>
      <c r="X246" s="134"/>
      <c r="Y246" s="136"/>
      <c r="Z246" s="135"/>
      <c r="AA246" s="106"/>
      <c r="AB246" s="107">
        <v>0</v>
      </c>
      <c r="AF246" s="52" t="str">
        <f t="shared" si="33"/>
        <v>6"</v>
      </c>
      <c r="AN246" s="52" t="str">
        <f t="shared" si="34"/>
        <v>6"</v>
      </c>
      <c r="AV246" s="52" t="str">
        <f t="shared" si="35"/>
        <v>6"</v>
      </c>
    </row>
    <row r="247" spans="1:55" ht="38.1" customHeight="1" x14ac:dyDescent="0.2">
      <c r="A247" s="110"/>
      <c r="B247" s="105">
        <v>7</v>
      </c>
      <c r="C247" s="134"/>
      <c r="D247" s="135"/>
      <c r="E247" s="106"/>
      <c r="F247" s="134"/>
      <c r="G247" s="136"/>
      <c r="H247" s="135"/>
      <c r="I247" s="106"/>
      <c r="J247" s="107">
        <v>0</v>
      </c>
      <c r="K247" s="105"/>
      <c r="L247" s="134"/>
      <c r="M247" s="135"/>
      <c r="N247" s="106"/>
      <c r="O247" s="134"/>
      <c r="P247" s="136"/>
      <c r="Q247" s="135"/>
      <c r="R247" s="106"/>
      <c r="S247" s="107">
        <v>0</v>
      </c>
      <c r="T247" s="105"/>
      <c r="U247" s="134"/>
      <c r="V247" s="135"/>
      <c r="W247" s="106"/>
      <c r="X247" s="134"/>
      <c r="Y247" s="136"/>
      <c r="Z247" s="135"/>
      <c r="AA247" s="106"/>
      <c r="AB247" s="107">
        <v>0</v>
      </c>
      <c r="AF247" s="52" t="str">
        <f t="shared" si="33"/>
        <v>7"</v>
      </c>
      <c r="AN247" s="52" t="str">
        <f t="shared" si="34"/>
        <v>7"</v>
      </c>
      <c r="AV247" s="52" t="str">
        <f t="shared" si="35"/>
        <v>7"</v>
      </c>
    </row>
    <row r="248" spans="1:55" ht="38.1" customHeight="1" x14ac:dyDescent="0.2">
      <c r="B248" s="105">
        <v>8</v>
      </c>
      <c r="C248" s="134"/>
      <c r="D248" s="135"/>
      <c r="E248" s="106"/>
      <c r="F248" s="134"/>
      <c r="G248" s="136"/>
      <c r="H248" s="135"/>
      <c r="I248" s="106"/>
      <c r="J248" s="107">
        <v>0</v>
      </c>
      <c r="K248" s="105"/>
      <c r="L248" s="134"/>
      <c r="M248" s="135"/>
      <c r="N248" s="106"/>
      <c r="O248" s="134"/>
      <c r="P248" s="136"/>
      <c r="Q248" s="135"/>
      <c r="R248" s="106"/>
      <c r="S248" s="107">
        <v>0</v>
      </c>
      <c r="T248" s="105"/>
      <c r="U248" s="134"/>
      <c r="V248" s="135"/>
      <c r="W248" s="106"/>
      <c r="X248" s="134"/>
      <c r="Y248" s="136"/>
      <c r="Z248" s="135"/>
      <c r="AA248" s="106"/>
      <c r="AB248" s="107">
        <v>0</v>
      </c>
      <c r="AF248" s="52" t="str">
        <f t="shared" si="33"/>
        <v>8"</v>
      </c>
      <c r="AN248" s="52" t="str">
        <f t="shared" si="34"/>
        <v>8"</v>
      </c>
      <c r="AV248" s="52" t="str">
        <f t="shared" si="35"/>
        <v>8"</v>
      </c>
    </row>
    <row r="249" spans="1:55" s="119" customFormat="1" ht="38.25" customHeight="1" thickBot="1" x14ac:dyDescent="0.25">
      <c r="A249" s="111" t="s">
        <v>54</v>
      </c>
      <c r="B249" s="112"/>
      <c r="C249" s="113"/>
      <c r="D249" s="114"/>
      <c r="E249" s="114"/>
      <c r="F249" s="114"/>
      <c r="G249" s="114"/>
      <c r="H249" s="114"/>
      <c r="I249" s="115"/>
      <c r="J249" s="116">
        <v>0</v>
      </c>
      <c r="K249" s="112"/>
      <c r="L249" s="113"/>
      <c r="M249" s="114"/>
      <c r="N249" s="114"/>
      <c r="O249" s="114"/>
      <c r="P249" s="114"/>
      <c r="Q249" s="114"/>
      <c r="R249" s="115"/>
      <c r="S249" s="116">
        <v>0</v>
      </c>
      <c r="T249" s="112"/>
      <c r="U249" s="113"/>
      <c r="V249" s="114"/>
      <c r="W249" s="114"/>
      <c r="X249" s="114"/>
      <c r="Y249" s="114"/>
      <c r="Z249" s="114"/>
      <c r="AA249" s="115"/>
      <c r="AB249" s="116">
        <v>0</v>
      </c>
      <c r="AC249" s="117"/>
      <c r="AD249" s="118"/>
      <c r="AE249" s="118"/>
      <c r="AF249" s="118"/>
      <c r="AG249" s="118"/>
      <c r="AH249" s="118"/>
      <c r="AI249" s="118"/>
      <c r="AJ249" s="118"/>
      <c r="AK249" s="118"/>
      <c r="AL249" s="118"/>
      <c r="AM249" s="118"/>
      <c r="AN249" s="118"/>
      <c r="AO249" s="118"/>
      <c r="AP249" s="118"/>
      <c r="AQ249" s="118"/>
      <c r="AR249" s="118"/>
      <c r="AS249" s="118"/>
      <c r="AT249" s="118"/>
      <c r="AU249" s="118"/>
      <c r="AV249" s="118"/>
      <c r="AW249" s="118"/>
      <c r="AX249" s="118"/>
      <c r="AY249" s="118"/>
      <c r="AZ249" s="118"/>
      <c r="BA249" s="118"/>
      <c r="BB249" s="118"/>
      <c r="BC249" s="118"/>
    </row>
    <row r="250" spans="1:55" ht="21" customHeight="1" thickBot="1" x14ac:dyDescent="0.25">
      <c r="A250" s="8" t="s">
        <v>3</v>
      </c>
      <c r="B250" s="9"/>
      <c r="C250" s="143">
        <f>DATE(YEAR(A$2),MONTH(A$2),COUNTIF(A$1:A250,"Datum:"))</f>
        <v>44447</v>
      </c>
      <c r="D250" s="144"/>
      <c r="E250" s="144"/>
      <c r="F250" s="144"/>
      <c r="G250" s="10"/>
      <c r="H250" s="145" t="s">
        <v>4</v>
      </c>
      <c r="I250" s="146"/>
      <c r="J250" s="147"/>
      <c r="K250" s="9"/>
      <c r="L250" s="11"/>
      <c r="M250" s="11"/>
      <c r="N250" s="12"/>
      <c r="O250" s="11"/>
      <c r="P250" s="11"/>
      <c r="Q250" s="145" t="s">
        <v>5</v>
      </c>
      <c r="R250" s="146"/>
      <c r="S250" s="147"/>
      <c r="T250" s="9"/>
      <c r="U250" s="148"/>
      <c r="V250" s="148"/>
      <c r="W250" s="148"/>
      <c r="X250" s="148"/>
      <c r="Y250" s="13"/>
      <c r="Z250" s="145" t="s">
        <v>6</v>
      </c>
      <c r="AA250" s="146"/>
      <c r="AB250" s="147"/>
    </row>
    <row r="251" spans="1:55" ht="26.25" customHeight="1" thickBot="1" x14ac:dyDescent="0.25">
      <c r="A251" s="14" t="s">
        <v>7</v>
      </c>
      <c r="C251" s="149">
        <v>36</v>
      </c>
      <c r="D251" s="150"/>
      <c r="E251" s="150"/>
      <c r="F251" s="150"/>
      <c r="G251" s="15" t="s">
        <v>8</v>
      </c>
      <c r="H251" s="151"/>
      <c r="I251" s="152"/>
      <c r="J251" s="153"/>
      <c r="P251" s="15" t="s">
        <v>8</v>
      </c>
      <c r="Q251" s="151"/>
      <c r="R251" s="152"/>
      <c r="S251" s="153"/>
      <c r="U251" s="154"/>
      <c r="V251" s="154"/>
      <c r="W251" s="154"/>
      <c r="X251" s="154"/>
      <c r="Y251" s="16" t="s">
        <v>8</v>
      </c>
      <c r="Z251" s="155"/>
      <c r="AA251" s="156"/>
      <c r="AB251" s="157"/>
    </row>
    <row r="252" spans="1:55" s="23" customFormat="1" ht="20.25" customHeight="1" x14ac:dyDescent="0.2">
      <c r="A252" s="14" t="s">
        <v>9</v>
      </c>
      <c r="B252" s="17"/>
      <c r="C252" s="18" t="s">
        <v>10</v>
      </c>
      <c r="D252" s="19" t="s">
        <v>11</v>
      </c>
      <c r="E252" s="19" t="s">
        <v>12</v>
      </c>
      <c r="F252" s="19" t="s">
        <v>13</v>
      </c>
      <c r="G252" s="19" t="s">
        <v>14</v>
      </c>
      <c r="H252" s="19" t="s">
        <v>15</v>
      </c>
      <c r="I252" s="19" t="s">
        <v>16</v>
      </c>
      <c r="J252" s="19" t="s">
        <v>17</v>
      </c>
      <c r="K252" s="17"/>
      <c r="L252" s="19" t="s">
        <v>18</v>
      </c>
      <c r="M252" s="19" t="s">
        <v>19</v>
      </c>
      <c r="N252" s="19" t="s">
        <v>20</v>
      </c>
      <c r="O252" s="19" t="s">
        <v>21</v>
      </c>
      <c r="P252" s="19" t="s">
        <v>22</v>
      </c>
      <c r="Q252" s="19" t="s">
        <v>23</v>
      </c>
      <c r="R252" s="19" t="s">
        <v>24</v>
      </c>
      <c r="S252" s="19" t="s">
        <v>25</v>
      </c>
      <c r="T252" s="17"/>
      <c r="U252" s="19" t="s">
        <v>26</v>
      </c>
      <c r="V252" s="19" t="s">
        <v>27</v>
      </c>
      <c r="W252" s="19" t="s">
        <v>28</v>
      </c>
      <c r="X252" s="19" t="s">
        <v>29</v>
      </c>
      <c r="Y252" s="19" t="s">
        <v>30</v>
      </c>
      <c r="Z252" s="19" t="s">
        <v>31</v>
      </c>
      <c r="AA252" s="19" t="s">
        <v>32</v>
      </c>
      <c r="AB252" s="20" t="s">
        <v>33</v>
      </c>
      <c r="AC252" s="21"/>
      <c r="AD252" s="22"/>
      <c r="AE252" s="22"/>
      <c r="AF252" s="22"/>
      <c r="AG252" s="22"/>
      <c r="AH252" s="22"/>
      <c r="AI252" s="22"/>
      <c r="AJ252" s="22"/>
      <c r="AK252" s="22"/>
      <c r="AL252" s="22"/>
      <c r="AM252" s="22"/>
      <c r="AN252" s="22"/>
      <c r="AO252" s="22"/>
      <c r="AP252" s="22"/>
      <c r="AQ252" s="22"/>
      <c r="AR252" s="22"/>
      <c r="AS252" s="22"/>
      <c r="AT252" s="22"/>
      <c r="AU252" s="22"/>
      <c r="AV252" s="22"/>
      <c r="AW252" s="22"/>
      <c r="AX252" s="22"/>
      <c r="AY252" s="22"/>
      <c r="AZ252" s="22"/>
      <c r="BA252" s="22"/>
      <c r="BB252" s="22"/>
      <c r="BC252" s="22"/>
    </row>
    <row r="253" spans="1:55" s="31" customFormat="1" ht="15" customHeight="1" thickBot="1" x14ac:dyDescent="0.25">
      <c r="A253" s="24" t="s">
        <v>34</v>
      </c>
      <c r="B253" s="25"/>
      <c r="C253" s="26">
        <v>1</v>
      </c>
      <c r="D253" s="27">
        <v>2</v>
      </c>
      <c r="E253" s="27">
        <v>3</v>
      </c>
      <c r="F253" s="27">
        <v>4</v>
      </c>
      <c r="G253" s="27">
        <v>5</v>
      </c>
      <c r="H253" s="27">
        <v>6</v>
      </c>
      <c r="I253" s="27">
        <v>7</v>
      </c>
      <c r="J253" s="27">
        <v>8</v>
      </c>
      <c r="K253" s="25"/>
      <c r="L253" s="27">
        <v>1</v>
      </c>
      <c r="M253" s="27">
        <v>2</v>
      </c>
      <c r="N253" s="27">
        <v>3</v>
      </c>
      <c r="O253" s="27">
        <v>4</v>
      </c>
      <c r="P253" s="27">
        <v>5</v>
      </c>
      <c r="Q253" s="27">
        <v>6</v>
      </c>
      <c r="R253" s="27">
        <v>7</v>
      </c>
      <c r="S253" s="27">
        <v>8</v>
      </c>
      <c r="T253" s="25"/>
      <c r="U253" s="27">
        <v>1</v>
      </c>
      <c r="V253" s="27">
        <v>2</v>
      </c>
      <c r="W253" s="27">
        <v>3</v>
      </c>
      <c r="X253" s="27">
        <v>4</v>
      </c>
      <c r="Y253" s="27">
        <v>5</v>
      </c>
      <c r="Z253" s="27">
        <v>6</v>
      </c>
      <c r="AA253" s="27">
        <v>7</v>
      </c>
      <c r="AB253" s="28">
        <v>8</v>
      </c>
      <c r="AC253" s="29"/>
      <c r="AD253" s="30"/>
      <c r="AE253" s="30"/>
      <c r="AF253" s="30"/>
      <c r="AG253" s="30"/>
      <c r="AH253" s="30"/>
      <c r="AI253" s="30"/>
      <c r="AJ253" s="30"/>
      <c r="AK253" s="30"/>
      <c r="AL253" s="30"/>
      <c r="AM253" s="30"/>
      <c r="AN253" s="30"/>
      <c r="AO253" s="30"/>
      <c r="AP253" s="30"/>
      <c r="AQ253" s="30"/>
      <c r="AR253" s="30"/>
      <c r="AS253" s="30"/>
      <c r="AT253" s="30"/>
      <c r="AU253" s="30"/>
      <c r="AV253" s="30"/>
      <c r="AW253" s="30"/>
      <c r="AX253" s="30"/>
      <c r="AY253" s="30"/>
      <c r="AZ253" s="30"/>
      <c r="BA253" s="30"/>
      <c r="BB253" s="30"/>
      <c r="BC253" s="30"/>
    </row>
    <row r="254" spans="1:55" s="37" customFormat="1" ht="23.1" customHeight="1" x14ac:dyDescent="0.2">
      <c r="A254" s="32"/>
      <c r="B254" s="33"/>
      <c r="C254" s="34">
        <v>0</v>
      </c>
      <c r="D254" s="34">
        <v>0</v>
      </c>
      <c r="E254" s="34">
        <v>0</v>
      </c>
      <c r="F254" s="34">
        <v>0</v>
      </c>
      <c r="G254" s="34">
        <v>0</v>
      </c>
      <c r="H254" s="34">
        <v>0</v>
      </c>
      <c r="I254" s="34">
        <v>0</v>
      </c>
      <c r="J254" s="34">
        <v>0</v>
      </c>
      <c r="K254" s="33">
        <v>0</v>
      </c>
      <c r="L254" s="34">
        <v>0</v>
      </c>
      <c r="M254" s="34">
        <v>0</v>
      </c>
      <c r="N254" s="34">
        <v>0</v>
      </c>
      <c r="O254" s="34">
        <v>0</v>
      </c>
      <c r="P254" s="34">
        <v>0</v>
      </c>
      <c r="Q254" s="34">
        <v>0</v>
      </c>
      <c r="R254" s="34">
        <v>0</v>
      </c>
      <c r="S254" s="34">
        <v>0</v>
      </c>
      <c r="T254" s="33">
        <v>0</v>
      </c>
      <c r="U254" s="34">
        <v>0</v>
      </c>
      <c r="V254" s="34">
        <v>0</v>
      </c>
      <c r="W254" s="34">
        <v>0</v>
      </c>
      <c r="X254" s="34">
        <v>0</v>
      </c>
      <c r="Y254" s="34">
        <v>0</v>
      </c>
      <c r="Z254" s="34">
        <v>0</v>
      </c>
      <c r="AA254" s="34">
        <v>0</v>
      </c>
      <c r="AB254" s="34">
        <v>0</v>
      </c>
      <c r="AC254" s="35">
        <f>SUM(MAX(U255:AB255))</f>
        <v>0</v>
      </c>
      <c r="AD254" s="36"/>
      <c r="AE254" s="36"/>
      <c r="AF254" s="36"/>
      <c r="AG254" s="36"/>
      <c r="AH254" s="36"/>
      <c r="AI254" s="36"/>
      <c r="AJ254" s="36"/>
      <c r="AK254" s="36"/>
      <c r="AL254" s="36"/>
      <c r="AM254" s="36"/>
      <c r="AN254" s="36"/>
      <c r="AO254" s="36"/>
      <c r="AP254" s="36"/>
      <c r="AQ254" s="36"/>
      <c r="AR254" s="36"/>
      <c r="AS254" s="36"/>
      <c r="AT254" s="36"/>
      <c r="AU254" s="36"/>
      <c r="AV254" s="36"/>
      <c r="AW254" s="36"/>
      <c r="AX254" s="36"/>
      <c r="AY254" s="36"/>
      <c r="AZ254" s="36"/>
      <c r="BA254" s="36"/>
      <c r="BB254" s="36"/>
      <c r="BC254" s="36"/>
    </row>
    <row r="255" spans="1:55" s="23" customFormat="1" ht="23.1" customHeight="1" x14ac:dyDescent="0.2">
      <c r="A255" s="38" t="s">
        <v>35</v>
      </c>
      <c r="B255" s="39"/>
      <c r="C255" s="40"/>
      <c r="D255" s="40"/>
      <c r="E255" s="40"/>
      <c r="F255" s="40"/>
      <c r="G255" s="40"/>
      <c r="H255" s="40"/>
      <c r="I255" s="40"/>
      <c r="J255" s="41"/>
      <c r="K255" s="39"/>
      <c r="L255" s="40"/>
      <c r="M255" s="40"/>
      <c r="N255" s="40"/>
      <c r="O255" s="40"/>
      <c r="P255" s="40"/>
      <c r="Q255" s="40"/>
      <c r="R255" s="40"/>
      <c r="S255" s="41"/>
      <c r="T255" s="39"/>
      <c r="U255" s="40"/>
      <c r="V255" s="40"/>
      <c r="W255" s="40"/>
      <c r="X255" s="40"/>
      <c r="Y255" s="40"/>
      <c r="Z255" s="40"/>
      <c r="AA255" s="40"/>
      <c r="AB255" s="41"/>
      <c r="AC255" s="42"/>
      <c r="AD255" s="22"/>
      <c r="AE255" s="22"/>
      <c r="AF255" s="22"/>
      <c r="AG255" s="22"/>
      <c r="AH255" s="22"/>
      <c r="AI255" s="22"/>
      <c r="AJ255" s="22"/>
      <c r="AK255" s="22"/>
      <c r="AL255" s="22"/>
      <c r="AM255" s="22"/>
      <c r="AN255" s="22"/>
      <c r="AO255" s="22"/>
      <c r="AP255" s="22"/>
      <c r="AQ255" s="22"/>
      <c r="AR255" s="22"/>
      <c r="AS255" s="22"/>
      <c r="AT255" s="22"/>
      <c r="AU255" s="22"/>
      <c r="AV255" s="22"/>
      <c r="AW255" s="22"/>
      <c r="AX255" s="22"/>
      <c r="AY255" s="22"/>
      <c r="AZ255" s="22"/>
      <c r="BA255" s="22"/>
      <c r="BB255" s="22"/>
      <c r="BC255" s="22"/>
    </row>
    <row r="256" spans="1:55" s="23" customFormat="1" ht="20.25" customHeight="1" x14ac:dyDescent="0.2">
      <c r="A256" s="43" t="s">
        <v>36</v>
      </c>
      <c r="B256" s="39"/>
      <c r="C256" s="44"/>
      <c r="D256" s="44"/>
      <c r="E256" s="44"/>
      <c r="F256" s="44"/>
      <c r="G256" s="44"/>
      <c r="H256" s="44"/>
      <c r="I256" s="44"/>
      <c r="J256" s="45"/>
      <c r="K256" s="39"/>
      <c r="L256" s="44"/>
      <c r="M256" s="44"/>
      <c r="N256" s="44"/>
      <c r="O256" s="44"/>
      <c r="P256" s="44"/>
      <c r="Q256" s="44"/>
      <c r="R256" s="44"/>
      <c r="S256" s="45"/>
      <c r="T256" s="39"/>
      <c r="U256" s="44"/>
      <c r="V256" s="44"/>
      <c r="W256" s="44"/>
      <c r="X256" s="44"/>
      <c r="Y256" s="44"/>
      <c r="Z256" s="44"/>
      <c r="AA256" s="44"/>
      <c r="AB256" s="45"/>
      <c r="AC256" s="42">
        <f>SUM(U256:AB256)</f>
        <v>0</v>
      </c>
      <c r="AD256" s="22"/>
      <c r="AE256" s="22"/>
      <c r="AF256" s="22"/>
      <c r="AG256" s="22"/>
      <c r="AH256" s="22"/>
      <c r="AI256" s="22"/>
      <c r="AJ256" s="22"/>
      <c r="AK256" s="22"/>
      <c r="AL256" s="22"/>
      <c r="AM256" s="22"/>
      <c r="AN256" s="22"/>
      <c r="AO256" s="22"/>
      <c r="AP256" s="22"/>
      <c r="AQ256" s="22"/>
      <c r="AR256" s="22"/>
      <c r="AS256" s="22"/>
      <c r="AT256" s="22"/>
      <c r="AU256" s="22"/>
      <c r="AV256" s="22"/>
      <c r="AW256" s="22"/>
      <c r="AX256" s="22"/>
      <c r="AY256" s="22"/>
      <c r="AZ256" s="22"/>
      <c r="BA256" s="22"/>
      <c r="BB256" s="22"/>
      <c r="BC256" s="22"/>
    </row>
    <row r="257" spans="1:55" s="50" customFormat="1" ht="23.1" customHeight="1" x14ac:dyDescent="0.2">
      <c r="A257" s="32"/>
      <c r="B257" s="46"/>
      <c r="C257" s="47">
        <v>0</v>
      </c>
      <c r="D257" s="47">
        <v>0</v>
      </c>
      <c r="E257" s="47">
        <v>0</v>
      </c>
      <c r="F257" s="47">
        <v>0</v>
      </c>
      <c r="G257" s="47">
        <v>0</v>
      </c>
      <c r="H257" s="47">
        <v>0</v>
      </c>
      <c r="I257" s="47">
        <v>0</v>
      </c>
      <c r="J257" s="47">
        <v>0</v>
      </c>
      <c r="K257" s="46">
        <v>0</v>
      </c>
      <c r="L257" s="47">
        <v>0</v>
      </c>
      <c r="M257" s="47">
        <v>0</v>
      </c>
      <c r="N257" s="47">
        <v>0</v>
      </c>
      <c r="O257" s="47">
        <v>0</v>
      </c>
      <c r="P257" s="47">
        <v>0</v>
      </c>
      <c r="Q257" s="47">
        <v>0</v>
      </c>
      <c r="R257" s="47">
        <v>0</v>
      </c>
      <c r="S257" s="47">
        <v>0</v>
      </c>
      <c r="T257" s="46">
        <v>0</v>
      </c>
      <c r="U257" s="47">
        <v>0</v>
      </c>
      <c r="V257" s="47">
        <v>0</v>
      </c>
      <c r="W257" s="47">
        <v>0</v>
      </c>
      <c r="X257" s="47">
        <v>0</v>
      </c>
      <c r="Y257" s="47">
        <v>0</v>
      </c>
      <c r="Z257" s="47">
        <v>0</v>
      </c>
      <c r="AA257" s="47">
        <v>0</v>
      </c>
      <c r="AB257" s="47">
        <v>0</v>
      </c>
      <c r="AC257" s="48">
        <f>SUM(MAX(U258:AB258))</f>
        <v>0</v>
      </c>
      <c r="AD257" s="49"/>
      <c r="AE257" s="49"/>
      <c r="AF257" s="49"/>
      <c r="AG257" s="49"/>
      <c r="AH257" s="49"/>
      <c r="AI257" s="49"/>
      <c r="AJ257" s="49"/>
      <c r="AK257" s="49"/>
      <c r="AL257" s="49"/>
      <c r="AM257" s="49"/>
      <c r="AN257" s="49"/>
      <c r="AO257" s="49"/>
      <c r="AP257" s="49"/>
      <c r="AQ257" s="49"/>
      <c r="AR257" s="49"/>
      <c r="AS257" s="49"/>
      <c r="AT257" s="49"/>
      <c r="AU257" s="49"/>
      <c r="AV257" s="49"/>
      <c r="AW257" s="49"/>
      <c r="AX257" s="49"/>
      <c r="AY257" s="49"/>
      <c r="AZ257" s="49"/>
      <c r="BA257" s="49"/>
      <c r="BB257" s="49"/>
      <c r="BC257" s="49"/>
    </row>
    <row r="258" spans="1:55" s="53" customFormat="1" ht="22.5" customHeight="1" x14ac:dyDescent="0.2">
      <c r="A258" s="38" t="s">
        <v>35</v>
      </c>
      <c r="B258" s="39"/>
      <c r="C258" s="41"/>
      <c r="D258" s="41"/>
      <c r="E258" s="41"/>
      <c r="F258" s="41"/>
      <c r="G258" s="41"/>
      <c r="H258" s="41"/>
      <c r="I258" s="41"/>
      <c r="J258" s="41"/>
      <c r="K258" s="39"/>
      <c r="L258" s="41"/>
      <c r="M258" s="41"/>
      <c r="N258" s="41"/>
      <c r="O258" s="41"/>
      <c r="P258" s="41"/>
      <c r="Q258" s="41"/>
      <c r="R258" s="41"/>
      <c r="S258" s="41"/>
      <c r="T258" s="39"/>
      <c r="U258" s="41"/>
      <c r="V258" s="41"/>
      <c r="W258" s="41"/>
      <c r="X258" s="41"/>
      <c r="Y258" s="41"/>
      <c r="Z258" s="41"/>
      <c r="AA258" s="41"/>
      <c r="AB258" s="41"/>
      <c r="AC258" s="42"/>
      <c r="AD258" s="51"/>
      <c r="AE258" s="52"/>
      <c r="AF258" s="52"/>
      <c r="AG258" s="52"/>
      <c r="AH258" s="52"/>
      <c r="AI258" s="51"/>
      <c r="AJ258" s="51"/>
      <c r="AK258" s="51"/>
      <c r="AL258" s="51"/>
      <c r="AM258" s="52"/>
      <c r="AN258" s="52"/>
      <c r="AO258" s="52"/>
      <c r="AP258" s="51"/>
      <c r="AQ258" s="51"/>
      <c r="AR258" s="51"/>
      <c r="AS258" s="51"/>
      <c r="AT258" s="51"/>
      <c r="AU258" s="52"/>
      <c r="AV258" s="52"/>
      <c r="AW258" s="52"/>
      <c r="AX258" s="51"/>
      <c r="AY258" s="51"/>
      <c r="AZ258" s="51"/>
      <c r="BA258" s="51"/>
      <c r="BB258" s="51"/>
      <c r="BC258" s="51"/>
    </row>
    <row r="259" spans="1:55" s="23" customFormat="1" ht="20.25" customHeight="1" x14ac:dyDescent="0.2">
      <c r="A259" s="43" t="s">
        <v>36</v>
      </c>
      <c r="B259" s="39"/>
      <c r="C259" s="44"/>
      <c r="D259" s="44"/>
      <c r="E259" s="44"/>
      <c r="F259" s="44"/>
      <c r="G259" s="44"/>
      <c r="H259" s="44"/>
      <c r="I259" s="44"/>
      <c r="J259" s="45"/>
      <c r="K259" s="39"/>
      <c r="L259" s="44"/>
      <c r="M259" s="44"/>
      <c r="N259" s="44"/>
      <c r="O259" s="44"/>
      <c r="P259" s="44"/>
      <c r="Q259" s="44"/>
      <c r="R259" s="44"/>
      <c r="S259" s="45"/>
      <c r="T259" s="39"/>
      <c r="U259" s="44"/>
      <c r="V259" s="44"/>
      <c r="W259" s="44"/>
      <c r="X259" s="44"/>
      <c r="Y259" s="44"/>
      <c r="Z259" s="44"/>
      <c r="AA259" s="44"/>
      <c r="AB259" s="45"/>
      <c r="AC259" s="42">
        <f>SUM(U259:AB259)</f>
        <v>0</v>
      </c>
      <c r="AD259" s="22"/>
      <c r="AE259" s="22"/>
      <c r="AF259" s="22"/>
      <c r="AG259" s="22"/>
      <c r="AH259" s="22"/>
      <c r="AI259" s="22"/>
      <c r="AJ259" s="22"/>
      <c r="AK259" s="22"/>
      <c r="AL259" s="22"/>
      <c r="AM259" s="22"/>
      <c r="AN259" s="22"/>
      <c r="AO259" s="22"/>
      <c r="AP259" s="22"/>
      <c r="AQ259" s="22"/>
      <c r="AR259" s="22"/>
      <c r="AS259" s="22"/>
      <c r="AT259" s="22"/>
      <c r="AU259" s="22"/>
      <c r="AV259" s="22"/>
      <c r="AW259" s="22"/>
      <c r="AX259" s="22"/>
      <c r="AY259" s="22"/>
      <c r="AZ259" s="22"/>
      <c r="BA259" s="22"/>
      <c r="BB259" s="22"/>
      <c r="BC259" s="22"/>
    </row>
    <row r="260" spans="1:55" s="56" customFormat="1" ht="23.1" customHeight="1" x14ac:dyDescent="0.2">
      <c r="A260" s="32"/>
      <c r="B260" s="46"/>
      <c r="C260" s="47">
        <v>0</v>
      </c>
      <c r="D260" s="47">
        <v>0</v>
      </c>
      <c r="E260" s="47">
        <v>0</v>
      </c>
      <c r="F260" s="47">
        <v>0</v>
      </c>
      <c r="G260" s="47">
        <v>0</v>
      </c>
      <c r="H260" s="47">
        <v>0</v>
      </c>
      <c r="I260" s="47">
        <v>0</v>
      </c>
      <c r="J260" s="47">
        <v>0</v>
      </c>
      <c r="K260" s="46">
        <v>0</v>
      </c>
      <c r="L260" s="47">
        <v>0</v>
      </c>
      <c r="M260" s="47">
        <v>0</v>
      </c>
      <c r="N260" s="47">
        <v>0</v>
      </c>
      <c r="O260" s="47">
        <v>0</v>
      </c>
      <c r="P260" s="47">
        <v>0</v>
      </c>
      <c r="Q260" s="47">
        <v>0</v>
      </c>
      <c r="R260" s="47">
        <v>0</v>
      </c>
      <c r="S260" s="47">
        <v>0</v>
      </c>
      <c r="T260" s="46">
        <v>0</v>
      </c>
      <c r="U260" s="47">
        <v>0</v>
      </c>
      <c r="V260" s="47">
        <v>0</v>
      </c>
      <c r="W260" s="47">
        <v>0</v>
      </c>
      <c r="X260" s="47">
        <v>0</v>
      </c>
      <c r="Y260" s="47">
        <v>0</v>
      </c>
      <c r="Z260" s="47">
        <v>0</v>
      </c>
      <c r="AA260" s="47">
        <v>0</v>
      </c>
      <c r="AB260" s="47">
        <v>0</v>
      </c>
      <c r="AC260" s="48">
        <f>SUM(MAX(U261:AB261))</f>
        <v>0</v>
      </c>
      <c r="AD260" s="54"/>
      <c r="AE260" s="55"/>
      <c r="AF260" s="55"/>
      <c r="AG260" s="55"/>
      <c r="AH260" s="55"/>
      <c r="AI260" s="54"/>
      <c r="AJ260" s="54"/>
      <c r="AK260" s="54"/>
      <c r="AL260" s="54"/>
      <c r="AM260" s="55"/>
      <c r="AN260" s="55"/>
      <c r="AO260" s="55"/>
      <c r="AP260" s="54"/>
      <c r="AQ260" s="54"/>
      <c r="AR260" s="54"/>
      <c r="AS260" s="54"/>
      <c r="AT260" s="54"/>
      <c r="AU260" s="55"/>
      <c r="AV260" s="55"/>
      <c r="AW260" s="55"/>
      <c r="AX260" s="54"/>
      <c r="AY260" s="54"/>
      <c r="AZ260" s="54"/>
      <c r="BA260" s="54"/>
      <c r="BB260" s="54"/>
      <c r="BC260" s="54"/>
    </row>
    <row r="261" spans="1:55" ht="23.1" customHeight="1" x14ac:dyDescent="0.2">
      <c r="A261" s="38" t="s">
        <v>35</v>
      </c>
      <c r="B261" s="39"/>
      <c r="C261" s="57"/>
      <c r="D261" s="57"/>
      <c r="E261" s="57"/>
      <c r="F261" s="57"/>
      <c r="G261" s="57"/>
      <c r="H261" s="57"/>
      <c r="I261" s="57"/>
      <c r="J261" s="58"/>
      <c r="K261" s="59"/>
      <c r="L261" s="57"/>
      <c r="M261" s="57"/>
      <c r="N261" s="57"/>
      <c r="O261" s="57"/>
      <c r="P261" s="58"/>
      <c r="Q261" s="58"/>
      <c r="R261" s="58"/>
      <c r="S261" s="58"/>
      <c r="T261" s="59"/>
      <c r="U261" s="58"/>
      <c r="V261" s="58"/>
      <c r="W261" s="58"/>
      <c r="X261" s="58"/>
      <c r="Y261" s="58"/>
      <c r="Z261" s="58"/>
      <c r="AA261" s="58"/>
      <c r="AB261" s="58"/>
      <c r="AC261" s="60"/>
    </row>
    <row r="262" spans="1:55" s="23" customFormat="1" ht="20.25" customHeight="1" x14ac:dyDescent="0.2">
      <c r="A262" s="43" t="s">
        <v>36</v>
      </c>
      <c r="B262" s="39"/>
      <c r="C262" s="44"/>
      <c r="D262" s="44"/>
      <c r="E262" s="44"/>
      <c r="F262" s="44"/>
      <c r="G262" s="44"/>
      <c r="H262" s="44"/>
      <c r="I262" s="44"/>
      <c r="J262" s="45"/>
      <c r="K262" s="39"/>
      <c r="L262" s="44"/>
      <c r="M262" s="44"/>
      <c r="N262" s="44"/>
      <c r="O262" s="44"/>
      <c r="P262" s="44"/>
      <c r="Q262" s="44"/>
      <c r="R262" s="44"/>
      <c r="S262" s="45"/>
      <c r="T262" s="39"/>
      <c r="U262" s="44"/>
      <c r="V262" s="44"/>
      <c r="W262" s="44"/>
      <c r="X262" s="44"/>
      <c r="Y262" s="44"/>
      <c r="Z262" s="44"/>
      <c r="AA262" s="44"/>
      <c r="AB262" s="45"/>
      <c r="AC262" s="42">
        <f>SUM(U262:AB262)</f>
        <v>0</v>
      </c>
      <c r="AD262" s="22"/>
      <c r="AE262" s="22"/>
      <c r="AF262" s="22"/>
      <c r="AG262" s="22"/>
      <c r="AH262" s="22"/>
      <c r="AI262" s="22"/>
      <c r="AJ262" s="22"/>
      <c r="AK262" s="22"/>
      <c r="AL262" s="22"/>
      <c r="AM262" s="22"/>
      <c r="AN262" s="22"/>
      <c r="AO262" s="22"/>
      <c r="AP262" s="22"/>
      <c r="AQ262" s="22"/>
      <c r="AR262" s="22"/>
      <c r="AS262" s="22"/>
      <c r="AT262" s="22"/>
      <c r="AU262" s="22"/>
      <c r="AV262" s="22"/>
      <c r="AW262" s="22"/>
      <c r="AX262" s="22"/>
      <c r="AY262" s="22"/>
      <c r="AZ262" s="22"/>
      <c r="BA262" s="22"/>
      <c r="BB262" s="22"/>
      <c r="BC262" s="22"/>
    </row>
    <row r="263" spans="1:55" s="56" customFormat="1" ht="23.1" customHeight="1" x14ac:dyDescent="0.2">
      <c r="A263" s="32"/>
      <c r="B263" s="46"/>
      <c r="C263" s="47">
        <v>0</v>
      </c>
      <c r="D263" s="47">
        <v>0</v>
      </c>
      <c r="E263" s="47">
        <v>0</v>
      </c>
      <c r="F263" s="47">
        <v>0</v>
      </c>
      <c r="G263" s="47">
        <v>0</v>
      </c>
      <c r="H263" s="47">
        <v>0</v>
      </c>
      <c r="I263" s="47">
        <v>0</v>
      </c>
      <c r="J263" s="47">
        <v>0</v>
      </c>
      <c r="K263" s="46">
        <v>0</v>
      </c>
      <c r="L263" s="47">
        <v>0</v>
      </c>
      <c r="M263" s="47">
        <v>0</v>
      </c>
      <c r="N263" s="47">
        <v>0</v>
      </c>
      <c r="O263" s="47">
        <v>0</v>
      </c>
      <c r="P263" s="47">
        <v>0</v>
      </c>
      <c r="Q263" s="47">
        <v>0</v>
      </c>
      <c r="R263" s="47">
        <v>0</v>
      </c>
      <c r="S263" s="47">
        <v>0</v>
      </c>
      <c r="T263" s="46">
        <v>0</v>
      </c>
      <c r="U263" s="47">
        <v>0</v>
      </c>
      <c r="V263" s="47">
        <v>0</v>
      </c>
      <c r="W263" s="47">
        <v>0</v>
      </c>
      <c r="X263" s="47">
        <v>0</v>
      </c>
      <c r="Y263" s="47">
        <v>0</v>
      </c>
      <c r="Z263" s="47">
        <v>0</v>
      </c>
      <c r="AA263" s="47">
        <v>0</v>
      </c>
      <c r="AB263" s="47">
        <v>0</v>
      </c>
      <c r="AC263" s="48">
        <f>SUM(MAX(U264:AB264))</f>
        <v>0</v>
      </c>
      <c r="AD263" s="54"/>
      <c r="AE263" s="55"/>
      <c r="AF263" s="55"/>
      <c r="AG263" s="55"/>
      <c r="AH263" s="55"/>
      <c r="AI263" s="54"/>
      <c r="AJ263" s="54"/>
      <c r="AK263" s="54"/>
      <c r="AL263" s="54"/>
      <c r="AM263" s="55"/>
      <c r="AN263" s="55"/>
      <c r="AO263" s="55"/>
      <c r="AP263" s="54"/>
      <c r="AQ263" s="54"/>
      <c r="AR263" s="54"/>
      <c r="AS263" s="54"/>
      <c r="AT263" s="54"/>
      <c r="AU263" s="55"/>
      <c r="AV263" s="55"/>
      <c r="AW263" s="55"/>
      <c r="AX263" s="54"/>
      <c r="AY263" s="54"/>
      <c r="AZ263" s="54"/>
      <c r="BA263" s="54"/>
      <c r="BB263" s="54"/>
      <c r="BC263" s="54"/>
    </row>
    <row r="264" spans="1:55" ht="23.1" customHeight="1" x14ac:dyDescent="0.2">
      <c r="A264" s="38" t="s">
        <v>35</v>
      </c>
      <c r="B264" s="39"/>
      <c r="C264" s="58"/>
      <c r="D264" s="58"/>
      <c r="E264" s="58"/>
      <c r="F264" s="58"/>
      <c r="G264" s="58"/>
      <c r="H264" s="58"/>
      <c r="I264" s="58"/>
      <c r="J264" s="58"/>
      <c r="K264" s="39"/>
      <c r="L264" s="58"/>
      <c r="M264" s="58"/>
      <c r="N264" s="58"/>
      <c r="O264" s="58"/>
      <c r="P264" s="58"/>
      <c r="Q264" s="58"/>
      <c r="R264" s="58"/>
      <c r="S264" s="58"/>
      <c r="T264" s="39"/>
      <c r="U264" s="58"/>
      <c r="V264" s="58"/>
      <c r="W264" s="58"/>
      <c r="X264" s="58"/>
      <c r="Y264" s="58"/>
      <c r="Z264" s="58"/>
      <c r="AA264" s="58"/>
      <c r="AB264" s="58"/>
      <c r="AC264" s="42"/>
    </row>
    <row r="265" spans="1:55" s="23" customFormat="1" ht="20.25" customHeight="1" x14ac:dyDescent="0.2">
      <c r="A265" s="43" t="s">
        <v>36</v>
      </c>
      <c r="B265" s="39"/>
      <c r="C265" s="44"/>
      <c r="D265" s="44"/>
      <c r="E265" s="44"/>
      <c r="F265" s="44"/>
      <c r="G265" s="44"/>
      <c r="H265" s="44"/>
      <c r="I265" s="44"/>
      <c r="J265" s="45"/>
      <c r="K265" s="39"/>
      <c r="L265" s="44"/>
      <c r="M265" s="44"/>
      <c r="N265" s="44"/>
      <c r="O265" s="44"/>
      <c r="P265" s="44"/>
      <c r="Q265" s="44"/>
      <c r="R265" s="44"/>
      <c r="S265" s="45"/>
      <c r="T265" s="39"/>
      <c r="U265" s="44"/>
      <c r="V265" s="44"/>
      <c r="W265" s="44"/>
      <c r="X265" s="44"/>
      <c r="Y265" s="44"/>
      <c r="Z265" s="44"/>
      <c r="AA265" s="44"/>
      <c r="AB265" s="45"/>
      <c r="AC265" s="42">
        <f>SUM(U265:AB265)</f>
        <v>0</v>
      </c>
      <c r="AD265" s="22"/>
      <c r="AE265" s="22"/>
      <c r="AF265" s="22"/>
      <c r="AG265" s="22"/>
      <c r="AH265" s="22"/>
      <c r="AI265" s="22"/>
      <c r="AJ265" s="22"/>
      <c r="AK265" s="22"/>
      <c r="AL265" s="22"/>
      <c r="AM265" s="22"/>
      <c r="AN265" s="22"/>
      <c r="AO265" s="22"/>
      <c r="AP265" s="22"/>
      <c r="AQ265" s="22"/>
      <c r="AR265" s="22"/>
      <c r="AS265" s="22"/>
      <c r="AT265" s="22"/>
      <c r="AU265" s="22"/>
      <c r="AV265" s="22"/>
      <c r="AW265" s="22"/>
      <c r="AX265" s="22"/>
      <c r="AY265" s="22"/>
      <c r="AZ265" s="22"/>
      <c r="BA265" s="22"/>
      <c r="BB265" s="22"/>
      <c r="BC265" s="22"/>
    </row>
    <row r="266" spans="1:55" s="56" customFormat="1" ht="23.1" hidden="1" customHeight="1" x14ac:dyDescent="0.2">
      <c r="A266" s="61"/>
      <c r="B266" s="39"/>
      <c r="C266" s="47">
        <v>0</v>
      </c>
      <c r="D266" s="47">
        <v>0</v>
      </c>
      <c r="E266" s="47">
        <v>0</v>
      </c>
      <c r="F266" s="47">
        <v>0</v>
      </c>
      <c r="G266" s="47">
        <v>0</v>
      </c>
      <c r="H266" s="47">
        <v>0</v>
      </c>
      <c r="I266" s="47">
        <v>0</v>
      </c>
      <c r="J266" s="47">
        <v>0</v>
      </c>
      <c r="K266" s="39"/>
      <c r="L266" s="47">
        <v>0</v>
      </c>
      <c r="M266" s="47">
        <v>0</v>
      </c>
      <c r="N266" s="47">
        <v>0</v>
      </c>
      <c r="O266" s="47">
        <v>0</v>
      </c>
      <c r="P266" s="47">
        <v>0</v>
      </c>
      <c r="Q266" s="47">
        <v>0</v>
      </c>
      <c r="R266" s="47">
        <v>0</v>
      </c>
      <c r="S266" s="47">
        <v>0</v>
      </c>
      <c r="T266" s="39"/>
      <c r="U266" s="47">
        <v>0</v>
      </c>
      <c r="V266" s="47">
        <v>0</v>
      </c>
      <c r="W266" s="47">
        <v>0</v>
      </c>
      <c r="X266" s="47">
        <v>0</v>
      </c>
      <c r="Y266" s="47">
        <v>0</v>
      </c>
      <c r="Z266" s="47">
        <v>0</v>
      </c>
      <c r="AA266" s="47">
        <v>0</v>
      </c>
      <c r="AB266" s="47">
        <v>0</v>
      </c>
      <c r="AC266" s="42">
        <f>SUM(MAX(U267:AB267))</f>
        <v>0</v>
      </c>
      <c r="AD266" s="54"/>
      <c r="AE266" s="55"/>
      <c r="AF266" s="55"/>
      <c r="AG266" s="55"/>
      <c r="AH266" s="55"/>
      <c r="AI266" s="54"/>
      <c r="AJ266" s="54"/>
      <c r="AK266" s="54"/>
      <c r="AL266" s="54"/>
      <c r="AM266" s="55"/>
      <c r="AN266" s="55"/>
      <c r="AO266" s="55"/>
      <c r="AP266" s="54"/>
      <c r="AQ266" s="54"/>
      <c r="AR266" s="54"/>
      <c r="AS266" s="54"/>
      <c r="AT266" s="54"/>
      <c r="AU266" s="55"/>
      <c r="AV266" s="55"/>
      <c r="AW266" s="55"/>
      <c r="AX266" s="54"/>
      <c r="AY266" s="54"/>
      <c r="AZ266" s="54"/>
      <c r="BA266" s="54"/>
      <c r="BB266" s="54"/>
      <c r="BC266" s="54"/>
    </row>
    <row r="267" spans="1:55" ht="23.1" hidden="1" customHeight="1" x14ac:dyDescent="0.2">
      <c r="A267" s="38" t="s">
        <v>35</v>
      </c>
      <c r="B267" s="39"/>
      <c r="C267" s="41"/>
      <c r="D267" s="41"/>
      <c r="E267" s="41"/>
      <c r="F267" s="41"/>
      <c r="G267" s="41"/>
      <c r="H267" s="41"/>
      <c r="I267" s="41"/>
      <c r="J267" s="41"/>
      <c r="K267" s="39"/>
      <c r="L267" s="41"/>
      <c r="M267" s="41"/>
      <c r="N267" s="41"/>
      <c r="O267" s="41"/>
      <c r="P267" s="41"/>
      <c r="Q267" s="41"/>
      <c r="R267" s="41"/>
      <c r="S267" s="41"/>
      <c r="T267" s="39"/>
      <c r="U267" s="41"/>
      <c r="V267" s="41"/>
      <c r="W267" s="41"/>
      <c r="X267" s="41"/>
      <c r="Y267" s="41"/>
      <c r="Z267" s="41"/>
      <c r="AA267" s="41"/>
      <c r="AB267" s="41"/>
      <c r="AC267" s="42"/>
    </row>
    <row r="268" spans="1:55" s="23" customFormat="1" ht="20.25" hidden="1" customHeight="1" x14ac:dyDescent="0.2">
      <c r="A268" s="62" t="s">
        <v>36</v>
      </c>
      <c r="B268" s="39"/>
      <c r="C268" s="63"/>
      <c r="D268" s="63"/>
      <c r="E268" s="63"/>
      <c r="F268" s="63"/>
      <c r="G268" s="63"/>
      <c r="H268" s="63"/>
      <c r="I268" s="63"/>
      <c r="J268" s="64"/>
      <c r="K268" s="39"/>
      <c r="L268" s="44"/>
      <c r="M268" s="44"/>
      <c r="N268" s="44"/>
      <c r="O268" s="44"/>
      <c r="P268" s="44"/>
      <c r="Q268" s="44"/>
      <c r="R268" s="44"/>
      <c r="S268" s="45"/>
      <c r="T268" s="39"/>
      <c r="U268" s="44"/>
      <c r="V268" s="44"/>
      <c r="W268" s="44"/>
      <c r="X268" s="44"/>
      <c r="Y268" s="44"/>
      <c r="Z268" s="44"/>
      <c r="AA268" s="44"/>
      <c r="AB268" s="45"/>
      <c r="AC268" s="42">
        <f>SUM(U268:AB268)</f>
        <v>0</v>
      </c>
      <c r="AD268" s="22"/>
      <c r="AE268" s="22"/>
      <c r="AF268" s="22"/>
      <c r="AG268" s="22"/>
      <c r="AH268" s="22"/>
      <c r="AI268" s="22"/>
      <c r="AJ268" s="22"/>
      <c r="AK268" s="22"/>
      <c r="AL268" s="22"/>
      <c r="AM268" s="22"/>
      <c r="AN268" s="22"/>
      <c r="AO268" s="22"/>
      <c r="AP268" s="22"/>
      <c r="AQ268" s="22"/>
      <c r="AR268" s="22"/>
      <c r="AS268" s="22"/>
      <c r="AT268" s="22"/>
      <c r="AU268" s="22"/>
      <c r="AV268" s="22"/>
      <c r="AW268" s="22"/>
      <c r="AX268" s="22"/>
      <c r="AY268" s="22"/>
      <c r="AZ268" s="22"/>
      <c r="BA268" s="22"/>
      <c r="BB268" s="22"/>
      <c r="BC268" s="22"/>
    </row>
    <row r="269" spans="1:55" s="53" customFormat="1" ht="26.25" customHeight="1" x14ac:dyDescent="0.2">
      <c r="A269" s="65" t="s">
        <v>37</v>
      </c>
      <c r="B269" s="39"/>
      <c r="C269" s="66">
        <v>-60</v>
      </c>
      <c r="D269" s="66">
        <v>-60</v>
      </c>
      <c r="E269" s="66">
        <v>-60</v>
      </c>
      <c r="F269" s="66">
        <v>-60</v>
      </c>
      <c r="G269" s="66">
        <v>-60</v>
      </c>
      <c r="H269" s="66">
        <v>-60</v>
      </c>
      <c r="I269" s="66">
        <v>-60</v>
      </c>
      <c r="J269" s="66">
        <v>-60</v>
      </c>
      <c r="K269" s="67"/>
      <c r="L269" s="66">
        <v>-60</v>
      </c>
      <c r="M269" s="66">
        <v>-60</v>
      </c>
      <c r="N269" s="66">
        <v>-60</v>
      </c>
      <c r="O269" s="66">
        <v>-60</v>
      </c>
      <c r="P269" s="66">
        <v>-60</v>
      </c>
      <c r="Q269" s="66">
        <v>-60</v>
      </c>
      <c r="R269" s="66">
        <v>-60</v>
      </c>
      <c r="S269" s="66">
        <v>-60</v>
      </c>
      <c r="T269" s="67"/>
      <c r="U269" s="66">
        <v>-60</v>
      </c>
      <c r="V269" s="66">
        <v>-60</v>
      </c>
      <c r="W269" s="66">
        <v>-60</v>
      </c>
      <c r="X269" s="66">
        <v>-60</v>
      </c>
      <c r="Y269" s="66">
        <v>-60</v>
      </c>
      <c r="Z269" s="66">
        <v>-60</v>
      </c>
      <c r="AA269" s="66">
        <v>-60</v>
      </c>
      <c r="AB269" s="66">
        <v>-60</v>
      </c>
      <c r="AC269" s="68"/>
      <c r="AD269" s="51"/>
      <c r="AE269" s="51"/>
      <c r="AF269" s="51"/>
      <c r="AG269" s="51"/>
      <c r="AH269" s="51"/>
      <c r="AI269" s="51"/>
      <c r="AJ269" s="51"/>
      <c r="AK269" s="51"/>
      <c r="AL269" s="51"/>
      <c r="AM269" s="51"/>
      <c r="AN269" s="51"/>
      <c r="AO269" s="51"/>
      <c r="AP269" s="51"/>
      <c r="AQ269" s="51"/>
      <c r="AR269" s="51"/>
      <c r="AS269" s="51"/>
      <c r="AT269" s="51"/>
      <c r="AU269" s="51"/>
      <c r="AV269" s="51"/>
      <c r="AW269" s="51"/>
      <c r="AX269" s="51"/>
      <c r="AY269" s="51"/>
      <c r="AZ269" s="51"/>
      <c r="BA269" s="51"/>
      <c r="BB269" s="51"/>
      <c r="BC269" s="51"/>
    </row>
    <row r="270" spans="1:55" s="53" customFormat="1" ht="31.5" customHeight="1" x14ac:dyDescent="0.2">
      <c r="A270" s="69" t="s">
        <v>38</v>
      </c>
      <c r="B270" s="39"/>
      <c r="C270" s="70"/>
      <c r="D270" s="70"/>
      <c r="E270" s="70"/>
      <c r="F270" s="70"/>
      <c r="G270" s="140" t="s">
        <v>39</v>
      </c>
      <c r="H270" s="141"/>
      <c r="I270" s="71"/>
      <c r="J270" s="72">
        <v>1</v>
      </c>
      <c r="K270" s="39"/>
      <c r="L270" s="70"/>
      <c r="M270" s="70"/>
      <c r="N270" s="70"/>
      <c r="O270" s="70"/>
      <c r="P270" s="140" t="s">
        <v>39</v>
      </c>
      <c r="Q270" s="141"/>
      <c r="R270" s="71"/>
      <c r="S270" s="72">
        <v>1</v>
      </c>
      <c r="T270" s="67"/>
      <c r="U270" s="70"/>
      <c r="V270" s="70"/>
      <c r="W270" s="70"/>
      <c r="X270" s="70"/>
      <c r="Y270" s="140" t="s">
        <v>39</v>
      </c>
      <c r="Z270" s="141"/>
      <c r="AA270" s="71"/>
      <c r="AB270" s="72">
        <v>1</v>
      </c>
      <c r="AC270" s="73"/>
      <c r="AD270" s="51"/>
      <c r="AE270" s="51"/>
      <c r="AF270" s="51"/>
      <c r="AG270" s="51"/>
      <c r="AH270" s="51"/>
      <c r="AI270" s="51"/>
      <c r="AJ270" s="51"/>
      <c r="AK270" s="51"/>
      <c r="AL270" s="51"/>
      <c r="AM270" s="51"/>
      <c r="AN270" s="51"/>
      <c r="AO270" s="51"/>
      <c r="AP270" s="51"/>
      <c r="AQ270" s="51"/>
      <c r="AR270" s="51"/>
      <c r="AS270" s="51"/>
      <c r="AT270" s="51"/>
      <c r="AU270" s="51"/>
      <c r="AV270" s="51"/>
      <c r="AW270" s="51"/>
      <c r="AX270" s="51"/>
      <c r="AY270" s="51"/>
      <c r="AZ270" s="51"/>
      <c r="BA270" s="51"/>
      <c r="BB270" s="51"/>
      <c r="BC270" s="51"/>
    </row>
    <row r="271" spans="1:55" s="53" customFormat="1" ht="31.5" customHeight="1" x14ac:dyDescent="0.2">
      <c r="A271" s="69" t="s">
        <v>40</v>
      </c>
      <c r="B271" s="74"/>
      <c r="C271" s="75"/>
      <c r="D271" s="75"/>
      <c r="E271" s="76"/>
      <c r="F271" s="75"/>
      <c r="G271" s="75"/>
      <c r="H271" s="77"/>
      <c r="I271" s="78"/>
      <c r="J271" s="79">
        <v>0</v>
      </c>
      <c r="K271" s="74"/>
      <c r="L271" s="51"/>
      <c r="M271" s="51"/>
      <c r="N271" s="80"/>
      <c r="O271" s="51"/>
      <c r="P271" s="51"/>
      <c r="Q271" s="81"/>
      <c r="R271" s="82"/>
      <c r="S271" s="79">
        <v>0</v>
      </c>
      <c r="T271" s="74"/>
      <c r="U271" s="51"/>
      <c r="V271" s="51"/>
      <c r="W271" s="80"/>
      <c r="X271" s="51"/>
      <c r="Y271" s="51"/>
      <c r="Z271" s="81"/>
      <c r="AA271" s="82"/>
      <c r="AB271" s="79">
        <v>0</v>
      </c>
      <c r="AC271" s="73"/>
      <c r="AD271" s="51"/>
      <c r="AE271" s="51"/>
      <c r="AF271" s="51"/>
      <c r="AG271" s="51"/>
      <c r="AH271" s="51"/>
      <c r="AI271" s="51"/>
      <c r="AJ271" s="51"/>
      <c r="AK271" s="51"/>
      <c r="AL271" s="51"/>
      <c r="AM271" s="51"/>
      <c r="AN271" s="51"/>
      <c r="AO271" s="51"/>
      <c r="AP271" s="51"/>
      <c r="AQ271" s="51"/>
      <c r="AR271" s="51"/>
      <c r="AS271" s="51"/>
      <c r="AT271" s="51"/>
      <c r="AU271" s="51"/>
      <c r="AV271" s="51"/>
      <c r="AW271" s="51"/>
      <c r="AX271" s="51"/>
      <c r="AY271" s="51"/>
      <c r="AZ271" s="51"/>
      <c r="BA271" s="51"/>
      <c r="BB271" s="51"/>
      <c r="BC271" s="51"/>
    </row>
    <row r="272" spans="1:55" s="53" customFormat="1" ht="31.5" customHeight="1" thickBot="1" x14ac:dyDescent="0.25">
      <c r="A272" s="69" t="s">
        <v>41</v>
      </c>
      <c r="B272" s="74"/>
      <c r="C272" s="142" t="s">
        <v>42</v>
      </c>
      <c r="D272" s="142"/>
      <c r="E272" s="83">
        <v>480</v>
      </c>
      <c r="F272" s="51"/>
      <c r="G272" s="51"/>
      <c r="H272" s="81" t="s">
        <v>43</v>
      </c>
      <c r="I272" s="84">
        <v>0</v>
      </c>
      <c r="J272" s="85"/>
      <c r="K272" s="74"/>
      <c r="L272" s="142" t="s">
        <v>42</v>
      </c>
      <c r="M272" s="142"/>
      <c r="N272" s="83">
        <v>480</v>
      </c>
      <c r="O272" s="51"/>
      <c r="P272" s="51"/>
      <c r="Q272" s="81" t="s">
        <v>43</v>
      </c>
      <c r="R272" s="84">
        <v>0</v>
      </c>
      <c r="S272" s="85"/>
      <c r="T272" s="74"/>
      <c r="U272" s="142" t="s">
        <v>42</v>
      </c>
      <c r="V272" s="142"/>
      <c r="W272" s="83">
        <v>480</v>
      </c>
      <c r="X272" s="51"/>
      <c r="Y272" s="51"/>
      <c r="Z272" s="81" t="s">
        <v>43</v>
      </c>
      <c r="AA272" s="84">
        <v>0</v>
      </c>
      <c r="AB272" s="85"/>
      <c r="AC272" s="73"/>
      <c r="AD272" s="51"/>
      <c r="AE272" s="51"/>
      <c r="AF272" s="51"/>
      <c r="AG272" s="51"/>
      <c r="AH272" s="51"/>
      <c r="AI272" s="51"/>
      <c r="AJ272" s="51"/>
      <c r="AK272" s="51"/>
      <c r="AL272" s="51"/>
      <c r="AM272" s="51"/>
      <c r="AN272" s="51"/>
      <c r="AO272" s="51"/>
      <c r="AP272" s="51"/>
      <c r="AQ272" s="51"/>
      <c r="AR272" s="51"/>
      <c r="AS272" s="51"/>
      <c r="AT272" s="51"/>
      <c r="AU272" s="51"/>
      <c r="AV272" s="51"/>
      <c r="AW272" s="51"/>
      <c r="AX272" s="51"/>
      <c r="AY272" s="51"/>
      <c r="AZ272" s="51"/>
      <c r="BA272" s="51"/>
      <c r="BB272" s="51"/>
      <c r="BC272" s="51"/>
    </row>
    <row r="273" spans="1:55" s="53" customFormat="1" ht="26.25" hidden="1" customHeight="1" x14ac:dyDescent="0.2">
      <c r="A273" s="86" t="s">
        <v>44</v>
      </c>
      <c r="B273" s="39"/>
      <c r="C273" s="87">
        <v>0</v>
      </c>
      <c r="D273" s="87">
        <v>0</v>
      </c>
      <c r="E273" s="87">
        <v>0</v>
      </c>
      <c r="F273" s="87">
        <v>0</v>
      </c>
      <c r="G273" s="87">
        <v>0</v>
      </c>
      <c r="H273" s="87">
        <v>0</v>
      </c>
      <c r="I273" s="87">
        <v>0</v>
      </c>
      <c r="J273" s="88"/>
      <c r="K273" s="89"/>
      <c r="L273" s="87">
        <v>0</v>
      </c>
      <c r="M273" s="87">
        <v>0</v>
      </c>
      <c r="N273" s="87">
        <v>0</v>
      </c>
      <c r="O273" s="87">
        <v>0</v>
      </c>
      <c r="P273" s="87">
        <v>0</v>
      </c>
      <c r="Q273" s="87">
        <v>0</v>
      </c>
      <c r="R273" s="87">
        <v>0</v>
      </c>
      <c r="S273" s="88"/>
      <c r="T273" s="89"/>
      <c r="U273" s="87">
        <v>0</v>
      </c>
      <c r="V273" s="87">
        <v>0</v>
      </c>
      <c r="W273" s="87">
        <v>0</v>
      </c>
      <c r="X273" s="87">
        <v>0</v>
      </c>
      <c r="Y273" s="87">
        <v>0</v>
      </c>
      <c r="Z273" s="87">
        <v>0</v>
      </c>
      <c r="AA273" s="87">
        <v>0</v>
      </c>
      <c r="AB273" s="88"/>
      <c r="AC273" s="73"/>
      <c r="AD273" s="51"/>
      <c r="AE273" s="51"/>
      <c r="AF273" s="51"/>
      <c r="AG273" s="51"/>
      <c r="AH273" s="51"/>
      <c r="AI273" s="51"/>
      <c r="AJ273" s="51"/>
      <c r="AK273" s="51"/>
      <c r="AL273" s="51"/>
      <c r="AM273" s="51"/>
      <c r="AN273" s="51"/>
      <c r="AO273" s="51"/>
      <c r="AP273" s="51"/>
      <c r="AQ273" s="51"/>
      <c r="AR273" s="51"/>
      <c r="AS273" s="51"/>
      <c r="AT273" s="51"/>
      <c r="AU273" s="51"/>
      <c r="AV273" s="51"/>
      <c r="AW273" s="51"/>
      <c r="AX273" s="51"/>
      <c r="AY273" s="51"/>
      <c r="AZ273" s="51"/>
      <c r="BA273" s="51"/>
      <c r="BB273" s="51"/>
      <c r="BC273" s="51"/>
    </row>
    <row r="274" spans="1:55" s="53" customFormat="1" ht="32.1" customHeight="1" thickBot="1" x14ac:dyDescent="0.25">
      <c r="A274" s="90" t="s">
        <v>45</v>
      </c>
      <c r="B274" s="91"/>
      <c r="C274" s="92" t="s">
        <v>46</v>
      </c>
      <c r="D274" s="93">
        <v>480</v>
      </c>
      <c r="E274" s="92" t="s">
        <v>47</v>
      </c>
      <c r="F274" s="93">
        <v>480</v>
      </c>
      <c r="G274" s="94"/>
      <c r="H274" s="95" t="s">
        <v>48</v>
      </c>
      <c r="I274" s="96">
        <v>0</v>
      </c>
      <c r="J274" s="97" t="s">
        <v>55</v>
      </c>
      <c r="K274" s="91"/>
      <c r="L274" s="92" t="s">
        <v>46</v>
      </c>
      <c r="M274" s="93">
        <v>480</v>
      </c>
      <c r="N274" s="92" t="s">
        <v>47</v>
      </c>
      <c r="O274" s="93">
        <v>480</v>
      </c>
      <c r="P274" s="94"/>
      <c r="Q274" s="95" t="s">
        <v>48</v>
      </c>
      <c r="R274" s="96">
        <v>0</v>
      </c>
      <c r="S274" s="97" t="s">
        <v>55</v>
      </c>
      <c r="T274" s="91"/>
      <c r="U274" s="92" t="s">
        <v>46</v>
      </c>
      <c r="V274" s="93">
        <v>480</v>
      </c>
      <c r="W274" s="92" t="s">
        <v>47</v>
      </c>
      <c r="X274" s="93">
        <v>480</v>
      </c>
      <c r="Y274" s="94"/>
      <c r="Z274" s="95" t="s">
        <v>48</v>
      </c>
      <c r="AA274" s="96">
        <v>0</v>
      </c>
      <c r="AB274" s="97" t="s">
        <v>55</v>
      </c>
      <c r="AC274" s="73"/>
      <c r="AD274" s="51"/>
      <c r="AE274" s="51"/>
      <c r="AF274" s="51"/>
      <c r="AG274" s="51"/>
      <c r="AH274" s="51"/>
      <c r="AI274" s="51"/>
      <c r="AJ274" s="51"/>
      <c r="AK274" s="51"/>
      <c r="AL274" s="51"/>
      <c r="AM274" s="51"/>
      <c r="AN274" s="51"/>
      <c r="AO274" s="51"/>
      <c r="AP274" s="51"/>
      <c r="AQ274" s="51"/>
      <c r="AR274" s="51"/>
      <c r="AS274" s="51"/>
      <c r="AT274" s="51"/>
      <c r="AU274" s="51"/>
      <c r="AV274" s="51"/>
      <c r="AW274" s="51"/>
      <c r="AX274" s="51"/>
      <c r="AY274" s="51"/>
      <c r="AZ274" s="51"/>
      <c r="BA274" s="51"/>
      <c r="BB274" s="51"/>
      <c r="BC274" s="51"/>
    </row>
    <row r="275" spans="1:55" s="103" customFormat="1" ht="34.5" customHeight="1" x14ac:dyDescent="0.2">
      <c r="A275" s="98" t="s">
        <v>49</v>
      </c>
      <c r="B275" s="99"/>
      <c r="C275" s="137" t="s">
        <v>50</v>
      </c>
      <c r="D275" s="138"/>
      <c r="E275" s="100" t="s">
        <v>51</v>
      </c>
      <c r="F275" s="137" t="s">
        <v>52</v>
      </c>
      <c r="G275" s="139"/>
      <c r="H275" s="138"/>
      <c r="I275" s="100" t="s">
        <v>51</v>
      </c>
      <c r="J275" s="100" t="s">
        <v>53</v>
      </c>
      <c r="K275" s="99"/>
      <c r="L275" s="137" t="s">
        <v>50</v>
      </c>
      <c r="M275" s="138"/>
      <c r="N275" s="100" t="s">
        <v>51</v>
      </c>
      <c r="O275" s="137" t="s">
        <v>52</v>
      </c>
      <c r="P275" s="139"/>
      <c r="Q275" s="138"/>
      <c r="R275" s="100" t="s">
        <v>51</v>
      </c>
      <c r="S275" s="100" t="s">
        <v>53</v>
      </c>
      <c r="T275" s="99"/>
      <c r="U275" s="137" t="s">
        <v>50</v>
      </c>
      <c r="V275" s="138"/>
      <c r="W275" s="100" t="s">
        <v>51</v>
      </c>
      <c r="X275" s="137" t="s">
        <v>52</v>
      </c>
      <c r="Y275" s="139"/>
      <c r="Z275" s="138"/>
      <c r="AA275" s="100" t="s">
        <v>51</v>
      </c>
      <c r="AB275" s="100" t="s">
        <v>53</v>
      </c>
      <c r="AC275" s="101"/>
      <c r="AD275" s="102"/>
      <c r="AE275" s="102"/>
      <c r="AF275" s="102"/>
      <c r="AG275" s="102"/>
      <c r="AH275" s="102"/>
      <c r="AI275" s="102"/>
      <c r="AJ275" s="102"/>
      <c r="AK275" s="102"/>
      <c r="AL275" s="102"/>
      <c r="AM275" s="102"/>
      <c r="AN275" s="102"/>
      <c r="AO275" s="102"/>
      <c r="AP275" s="102"/>
      <c r="AQ275" s="102"/>
      <c r="AR275" s="102"/>
      <c r="AS275" s="102"/>
      <c r="AT275" s="102"/>
      <c r="AU275" s="102"/>
      <c r="AV275" s="102"/>
      <c r="AW275" s="102"/>
      <c r="AX275" s="102"/>
      <c r="AY275" s="102"/>
      <c r="AZ275" s="102"/>
      <c r="BA275" s="102"/>
      <c r="BB275" s="102"/>
      <c r="BC275" s="102"/>
    </row>
    <row r="276" spans="1:55" ht="38.1" customHeight="1" x14ac:dyDescent="0.2">
      <c r="A276" s="104"/>
      <c r="B276" s="105">
        <v>1</v>
      </c>
      <c r="C276" s="134"/>
      <c r="D276" s="135"/>
      <c r="E276" s="106"/>
      <c r="F276" s="134"/>
      <c r="G276" s="136"/>
      <c r="H276" s="135"/>
      <c r="I276" s="106"/>
      <c r="J276" s="107">
        <v>0</v>
      </c>
      <c r="K276" s="105"/>
      <c r="L276" s="134"/>
      <c r="M276" s="135"/>
      <c r="N276" s="106"/>
      <c r="O276" s="134"/>
      <c r="P276" s="136"/>
      <c r="Q276" s="135"/>
      <c r="R276" s="106"/>
      <c r="S276" s="107">
        <v>0</v>
      </c>
      <c r="T276" s="105"/>
      <c r="U276" s="134"/>
      <c r="V276" s="135"/>
      <c r="W276" s="106"/>
      <c r="X276" s="134"/>
      <c r="Y276" s="136"/>
      <c r="Z276" s="135"/>
      <c r="AA276" s="106"/>
      <c r="AB276" s="107">
        <v>0</v>
      </c>
      <c r="AE276" s="108" t="s">
        <v>0</v>
      </c>
      <c r="AF276" s="52" t="str">
        <f>$B276&amp;C276</f>
        <v>1</v>
      </c>
      <c r="AG276" s="52" t="str">
        <f>AF276&amp;AF277&amp;AF278&amp;AF279&amp;AF280&amp;AF281&amp;AF282&amp;AF283</f>
        <v>12"3"4"5"6"7"8"</v>
      </c>
      <c r="AH276" s="52"/>
      <c r="AI276" s="52"/>
      <c r="AM276" s="108" t="s">
        <v>1</v>
      </c>
      <c r="AN276" s="52" t="str">
        <f>$B276&amp;L276</f>
        <v>1</v>
      </c>
      <c r="AO276" s="52" t="str">
        <f>AN276&amp;AN277&amp;AN278&amp;AN279&amp;AN280&amp;AN281&amp;AN282&amp;AN283</f>
        <v>12"3"4"5"6"7"8"</v>
      </c>
      <c r="AU276" s="108" t="s">
        <v>2</v>
      </c>
      <c r="AV276" s="52" t="str">
        <f>$B276&amp;U276</f>
        <v>1</v>
      </c>
      <c r="AW276" s="52" t="str">
        <f>AV276&amp;AV277&amp;AV278&amp;AV279&amp;AV280&amp;AV281&amp;AV282&amp;AV283</f>
        <v>12"3"4"5"6"7"8"</v>
      </c>
    </row>
    <row r="277" spans="1:55" ht="38.1" customHeight="1" x14ac:dyDescent="0.2">
      <c r="A277" s="109"/>
      <c r="B277" s="105">
        <v>2</v>
      </c>
      <c r="C277" s="134"/>
      <c r="D277" s="135"/>
      <c r="E277" s="106"/>
      <c r="F277" s="134"/>
      <c r="G277" s="136"/>
      <c r="H277" s="135"/>
      <c r="I277" s="106"/>
      <c r="J277" s="107">
        <v>0</v>
      </c>
      <c r="K277" s="105"/>
      <c r="L277" s="134"/>
      <c r="M277" s="135"/>
      <c r="N277" s="106"/>
      <c r="O277" s="134"/>
      <c r="P277" s="136"/>
      <c r="Q277" s="135"/>
      <c r="R277" s="106"/>
      <c r="S277" s="107">
        <v>0</v>
      </c>
      <c r="T277" s="105"/>
      <c r="U277" s="134"/>
      <c r="V277" s="135"/>
      <c r="W277" s="106"/>
      <c r="X277" s="134"/>
      <c r="Y277" s="136"/>
      <c r="Z277" s="135"/>
      <c r="AA277" s="106"/>
      <c r="AB277" s="107">
        <v>0</v>
      </c>
      <c r="AF277" s="52" t="str">
        <f t="shared" ref="AF277:AF283" si="36">$B277&amp;IF(EXACT(C277,C276),"""",C277)</f>
        <v>2"</v>
      </c>
      <c r="AG277" s="52"/>
      <c r="AH277" s="52"/>
      <c r="AI277" s="52"/>
      <c r="AN277" s="52" t="str">
        <f t="shared" ref="AN277:AN283" si="37">$B277&amp;IF(EXACT(L277,L276),"""",L277)</f>
        <v>2"</v>
      </c>
      <c r="AO277" s="52"/>
      <c r="AV277" s="52" t="str">
        <f t="shared" ref="AV277:AV283" si="38">$B277&amp;IF(EXACT(U277,U276),"""",U277)</f>
        <v>2"</v>
      </c>
      <c r="AW277" s="52"/>
    </row>
    <row r="278" spans="1:55" ht="38.1" customHeight="1" x14ac:dyDescent="0.2">
      <c r="A278" s="110"/>
      <c r="B278" s="105">
        <v>3</v>
      </c>
      <c r="C278" s="134"/>
      <c r="D278" s="135"/>
      <c r="E278" s="106"/>
      <c r="F278" s="134"/>
      <c r="G278" s="136"/>
      <c r="H278" s="135"/>
      <c r="I278" s="106"/>
      <c r="J278" s="107">
        <v>0</v>
      </c>
      <c r="K278" s="105"/>
      <c r="L278" s="134"/>
      <c r="M278" s="135"/>
      <c r="N278" s="106"/>
      <c r="O278" s="134"/>
      <c r="P278" s="136"/>
      <c r="Q278" s="135"/>
      <c r="R278" s="106"/>
      <c r="S278" s="107">
        <v>0</v>
      </c>
      <c r="T278" s="105"/>
      <c r="U278" s="134"/>
      <c r="V278" s="135"/>
      <c r="W278" s="106"/>
      <c r="X278" s="134"/>
      <c r="Y278" s="136"/>
      <c r="Z278" s="135"/>
      <c r="AA278" s="106"/>
      <c r="AB278" s="107">
        <v>0</v>
      </c>
      <c r="AF278" s="52" t="str">
        <f t="shared" si="36"/>
        <v>3"</v>
      </c>
      <c r="AN278" s="52" t="str">
        <f t="shared" si="37"/>
        <v>3"</v>
      </c>
      <c r="AV278" s="52" t="str">
        <f t="shared" si="38"/>
        <v>3"</v>
      </c>
    </row>
    <row r="279" spans="1:55" ht="38.1" customHeight="1" x14ac:dyDescent="0.2">
      <c r="A279" s="109"/>
      <c r="B279" s="105">
        <v>4</v>
      </c>
      <c r="C279" s="134"/>
      <c r="D279" s="135"/>
      <c r="E279" s="106"/>
      <c r="F279" s="134"/>
      <c r="G279" s="136"/>
      <c r="H279" s="135"/>
      <c r="I279" s="106"/>
      <c r="J279" s="107">
        <v>0</v>
      </c>
      <c r="K279" s="105"/>
      <c r="L279" s="134"/>
      <c r="M279" s="135"/>
      <c r="N279" s="106"/>
      <c r="O279" s="134"/>
      <c r="P279" s="136"/>
      <c r="Q279" s="135"/>
      <c r="R279" s="106"/>
      <c r="S279" s="107">
        <v>0</v>
      </c>
      <c r="T279" s="105"/>
      <c r="U279" s="134"/>
      <c r="V279" s="135"/>
      <c r="W279" s="106"/>
      <c r="X279" s="134"/>
      <c r="Y279" s="136"/>
      <c r="Z279" s="135"/>
      <c r="AA279" s="106"/>
      <c r="AB279" s="107">
        <v>0</v>
      </c>
      <c r="AF279" s="52" t="str">
        <f t="shared" si="36"/>
        <v>4"</v>
      </c>
      <c r="AN279" s="52" t="str">
        <f t="shared" si="37"/>
        <v>4"</v>
      </c>
      <c r="AV279" s="52" t="str">
        <f t="shared" si="38"/>
        <v>4"</v>
      </c>
    </row>
    <row r="280" spans="1:55" ht="38.1" customHeight="1" x14ac:dyDescent="0.2">
      <c r="A280" s="110"/>
      <c r="B280" s="105">
        <v>5</v>
      </c>
      <c r="C280" s="134"/>
      <c r="D280" s="135"/>
      <c r="E280" s="106"/>
      <c r="F280" s="134"/>
      <c r="G280" s="136"/>
      <c r="H280" s="135"/>
      <c r="I280" s="106"/>
      <c r="J280" s="107">
        <v>0</v>
      </c>
      <c r="K280" s="105"/>
      <c r="L280" s="134"/>
      <c r="M280" s="135"/>
      <c r="N280" s="106"/>
      <c r="O280" s="134"/>
      <c r="P280" s="136"/>
      <c r="Q280" s="135"/>
      <c r="R280" s="106"/>
      <c r="S280" s="107">
        <v>0</v>
      </c>
      <c r="T280" s="105"/>
      <c r="U280" s="134"/>
      <c r="V280" s="135"/>
      <c r="W280" s="106"/>
      <c r="X280" s="134"/>
      <c r="Y280" s="136"/>
      <c r="Z280" s="135"/>
      <c r="AA280" s="106"/>
      <c r="AB280" s="107">
        <v>0</v>
      </c>
      <c r="AF280" s="52" t="str">
        <f t="shared" si="36"/>
        <v>5"</v>
      </c>
      <c r="AN280" s="52" t="str">
        <f t="shared" si="37"/>
        <v>5"</v>
      </c>
      <c r="AV280" s="52" t="str">
        <f t="shared" si="38"/>
        <v>5"</v>
      </c>
    </row>
    <row r="281" spans="1:55" ht="38.1" customHeight="1" x14ac:dyDescent="0.2">
      <c r="A281" s="109"/>
      <c r="B281" s="105">
        <v>6</v>
      </c>
      <c r="C281" s="134"/>
      <c r="D281" s="135"/>
      <c r="E281" s="106"/>
      <c r="F281" s="134"/>
      <c r="G281" s="136"/>
      <c r="H281" s="135"/>
      <c r="I281" s="106"/>
      <c r="J281" s="107">
        <v>0</v>
      </c>
      <c r="K281" s="105"/>
      <c r="L281" s="134"/>
      <c r="M281" s="135"/>
      <c r="N281" s="106"/>
      <c r="O281" s="134"/>
      <c r="P281" s="136"/>
      <c r="Q281" s="135"/>
      <c r="R281" s="106"/>
      <c r="S281" s="107">
        <v>0</v>
      </c>
      <c r="T281" s="105"/>
      <c r="U281" s="134"/>
      <c r="V281" s="135"/>
      <c r="W281" s="106"/>
      <c r="X281" s="134"/>
      <c r="Y281" s="136"/>
      <c r="Z281" s="135"/>
      <c r="AA281" s="106"/>
      <c r="AB281" s="107">
        <v>0</v>
      </c>
      <c r="AF281" s="52" t="str">
        <f t="shared" si="36"/>
        <v>6"</v>
      </c>
      <c r="AN281" s="52" t="str">
        <f t="shared" si="37"/>
        <v>6"</v>
      </c>
      <c r="AV281" s="52" t="str">
        <f t="shared" si="38"/>
        <v>6"</v>
      </c>
    </row>
    <row r="282" spans="1:55" ht="38.1" customHeight="1" x14ac:dyDescent="0.2">
      <c r="A282" s="110"/>
      <c r="B282" s="105">
        <v>7</v>
      </c>
      <c r="C282" s="134"/>
      <c r="D282" s="135"/>
      <c r="E282" s="106"/>
      <c r="F282" s="134"/>
      <c r="G282" s="136"/>
      <c r="H282" s="135"/>
      <c r="I282" s="106"/>
      <c r="J282" s="107">
        <v>0</v>
      </c>
      <c r="K282" s="105"/>
      <c r="L282" s="134"/>
      <c r="M282" s="135"/>
      <c r="N282" s="106"/>
      <c r="O282" s="134"/>
      <c r="P282" s="136"/>
      <c r="Q282" s="135"/>
      <c r="R282" s="106"/>
      <c r="S282" s="107">
        <v>0</v>
      </c>
      <c r="T282" s="105"/>
      <c r="U282" s="134"/>
      <c r="V282" s="135"/>
      <c r="W282" s="106"/>
      <c r="X282" s="134"/>
      <c r="Y282" s="136"/>
      <c r="Z282" s="135"/>
      <c r="AA282" s="106"/>
      <c r="AB282" s="107">
        <v>0</v>
      </c>
      <c r="AF282" s="52" t="str">
        <f t="shared" si="36"/>
        <v>7"</v>
      </c>
      <c r="AN282" s="52" t="str">
        <f t="shared" si="37"/>
        <v>7"</v>
      </c>
      <c r="AV282" s="52" t="str">
        <f t="shared" si="38"/>
        <v>7"</v>
      </c>
    </row>
    <row r="283" spans="1:55" ht="38.1" customHeight="1" x14ac:dyDescent="0.2">
      <c r="B283" s="105">
        <v>8</v>
      </c>
      <c r="C283" s="134"/>
      <c r="D283" s="135"/>
      <c r="E283" s="106"/>
      <c r="F283" s="134"/>
      <c r="G283" s="136"/>
      <c r="H283" s="135"/>
      <c r="I283" s="106"/>
      <c r="J283" s="107">
        <v>0</v>
      </c>
      <c r="K283" s="105"/>
      <c r="L283" s="134"/>
      <c r="M283" s="135"/>
      <c r="N283" s="106"/>
      <c r="O283" s="134"/>
      <c r="P283" s="136"/>
      <c r="Q283" s="135"/>
      <c r="R283" s="106"/>
      <c r="S283" s="107">
        <v>0</v>
      </c>
      <c r="T283" s="105"/>
      <c r="U283" s="134"/>
      <c r="V283" s="135"/>
      <c r="W283" s="106"/>
      <c r="X283" s="134"/>
      <c r="Y283" s="136"/>
      <c r="Z283" s="135"/>
      <c r="AA283" s="106"/>
      <c r="AB283" s="107">
        <v>0</v>
      </c>
      <c r="AF283" s="52" t="str">
        <f t="shared" si="36"/>
        <v>8"</v>
      </c>
      <c r="AN283" s="52" t="str">
        <f t="shared" si="37"/>
        <v>8"</v>
      </c>
      <c r="AV283" s="52" t="str">
        <f t="shared" si="38"/>
        <v>8"</v>
      </c>
    </row>
    <row r="284" spans="1:55" s="119" customFormat="1" ht="38.25" customHeight="1" thickBot="1" x14ac:dyDescent="0.25">
      <c r="A284" s="111" t="s">
        <v>54</v>
      </c>
      <c r="B284" s="112"/>
      <c r="C284" s="113"/>
      <c r="D284" s="114"/>
      <c r="E284" s="114"/>
      <c r="F284" s="114"/>
      <c r="G284" s="114"/>
      <c r="H284" s="114"/>
      <c r="I284" s="115"/>
      <c r="J284" s="116">
        <v>0</v>
      </c>
      <c r="K284" s="112"/>
      <c r="L284" s="113"/>
      <c r="M284" s="114"/>
      <c r="N284" s="114"/>
      <c r="O284" s="114"/>
      <c r="P284" s="114"/>
      <c r="Q284" s="114"/>
      <c r="R284" s="115"/>
      <c r="S284" s="116">
        <v>0</v>
      </c>
      <c r="T284" s="112"/>
      <c r="U284" s="113"/>
      <c r="V284" s="114"/>
      <c r="W284" s="114"/>
      <c r="X284" s="114"/>
      <c r="Y284" s="114"/>
      <c r="Z284" s="114"/>
      <c r="AA284" s="115"/>
      <c r="AB284" s="116">
        <v>0</v>
      </c>
      <c r="AC284" s="117"/>
      <c r="AD284" s="118"/>
      <c r="AE284" s="118"/>
      <c r="AF284" s="118"/>
      <c r="AG284" s="118"/>
      <c r="AH284" s="118"/>
      <c r="AI284" s="118"/>
      <c r="AJ284" s="118"/>
      <c r="AK284" s="118"/>
      <c r="AL284" s="118"/>
      <c r="AM284" s="118"/>
      <c r="AN284" s="118"/>
      <c r="AO284" s="118"/>
      <c r="AP284" s="118"/>
      <c r="AQ284" s="118"/>
      <c r="AR284" s="118"/>
      <c r="AS284" s="118"/>
      <c r="AT284" s="118"/>
      <c r="AU284" s="118"/>
      <c r="AV284" s="118"/>
      <c r="AW284" s="118"/>
      <c r="AX284" s="118"/>
      <c r="AY284" s="118"/>
      <c r="AZ284" s="118"/>
      <c r="BA284" s="118"/>
      <c r="BB284" s="118"/>
      <c r="BC284" s="118"/>
    </row>
    <row r="285" spans="1:55" ht="21" customHeight="1" thickBot="1" x14ac:dyDescent="0.25">
      <c r="A285" s="8" t="s">
        <v>3</v>
      </c>
      <c r="B285" s="9"/>
      <c r="C285" s="143">
        <f>DATE(YEAR(A$2),MONTH(A$2),COUNTIF(A$1:A285,"Datum:"))</f>
        <v>44448</v>
      </c>
      <c r="D285" s="144"/>
      <c r="E285" s="144"/>
      <c r="F285" s="144"/>
      <c r="G285" s="10"/>
      <c r="H285" s="145" t="s">
        <v>4</v>
      </c>
      <c r="I285" s="146"/>
      <c r="J285" s="147"/>
      <c r="K285" s="9"/>
      <c r="L285" s="11"/>
      <c r="M285" s="11"/>
      <c r="N285" s="12"/>
      <c r="O285" s="11"/>
      <c r="P285" s="11"/>
      <c r="Q285" s="145" t="s">
        <v>5</v>
      </c>
      <c r="R285" s="146"/>
      <c r="S285" s="147"/>
      <c r="T285" s="9"/>
      <c r="U285" s="148"/>
      <c r="V285" s="148"/>
      <c r="W285" s="148"/>
      <c r="X285" s="148"/>
      <c r="Y285" s="13"/>
      <c r="Z285" s="145" t="s">
        <v>6</v>
      </c>
      <c r="AA285" s="146"/>
      <c r="AB285" s="147"/>
    </row>
    <row r="286" spans="1:55" ht="26.25" customHeight="1" thickBot="1" x14ac:dyDescent="0.25">
      <c r="A286" s="14" t="s">
        <v>7</v>
      </c>
      <c r="C286" s="149">
        <v>36</v>
      </c>
      <c r="D286" s="150"/>
      <c r="E286" s="150"/>
      <c r="F286" s="150"/>
      <c r="G286" s="15" t="s">
        <v>8</v>
      </c>
      <c r="H286" s="151"/>
      <c r="I286" s="152"/>
      <c r="J286" s="153"/>
      <c r="P286" s="15" t="s">
        <v>8</v>
      </c>
      <c r="Q286" s="151"/>
      <c r="R286" s="152"/>
      <c r="S286" s="153"/>
      <c r="U286" s="154"/>
      <c r="V286" s="154"/>
      <c r="W286" s="154"/>
      <c r="X286" s="154"/>
      <c r="Y286" s="16" t="s">
        <v>8</v>
      </c>
      <c r="Z286" s="155"/>
      <c r="AA286" s="156"/>
      <c r="AB286" s="157"/>
    </row>
    <row r="287" spans="1:55" s="23" customFormat="1" ht="20.25" customHeight="1" x14ac:dyDescent="0.2">
      <c r="A287" s="14" t="s">
        <v>9</v>
      </c>
      <c r="B287" s="17"/>
      <c r="C287" s="18" t="s">
        <v>10</v>
      </c>
      <c r="D287" s="19" t="s">
        <v>11</v>
      </c>
      <c r="E287" s="19" t="s">
        <v>12</v>
      </c>
      <c r="F287" s="19" t="s">
        <v>13</v>
      </c>
      <c r="G287" s="19" t="s">
        <v>14</v>
      </c>
      <c r="H287" s="19" t="s">
        <v>15</v>
      </c>
      <c r="I287" s="19" t="s">
        <v>16</v>
      </c>
      <c r="J287" s="19" t="s">
        <v>17</v>
      </c>
      <c r="K287" s="17"/>
      <c r="L287" s="19" t="s">
        <v>18</v>
      </c>
      <c r="M287" s="19" t="s">
        <v>19</v>
      </c>
      <c r="N287" s="19" t="s">
        <v>20</v>
      </c>
      <c r="O287" s="19" t="s">
        <v>21</v>
      </c>
      <c r="P287" s="19" t="s">
        <v>22</v>
      </c>
      <c r="Q287" s="19" t="s">
        <v>23</v>
      </c>
      <c r="R287" s="19" t="s">
        <v>24</v>
      </c>
      <c r="S287" s="19" t="s">
        <v>25</v>
      </c>
      <c r="T287" s="17"/>
      <c r="U287" s="19" t="s">
        <v>26</v>
      </c>
      <c r="V287" s="19" t="s">
        <v>27</v>
      </c>
      <c r="W287" s="19" t="s">
        <v>28</v>
      </c>
      <c r="X287" s="19" t="s">
        <v>29</v>
      </c>
      <c r="Y287" s="19" t="s">
        <v>30</v>
      </c>
      <c r="Z287" s="19" t="s">
        <v>31</v>
      </c>
      <c r="AA287" s="19" t="s">
        <v>32</v>
      </c>
      <c r="AB287" s="20" t="s">
        <v>33</v>
      </c>
      <c r="AC287" s="21"/>
      <c r="AD287" s="22"/>
      <c r="AE287" s="22"/>
      <c r="AF287" s="22"/>
      <c r="AG287" s="22"/>
      <c r="AH287" s="22"/>
      <c r="AI287" s="22"/>
      <c r="AJ287" s="22"/>
      <c r="AK287" s="22"/>
      <c r="AL287" s="22"/>
      <c r="AM287" s="22"/>
      <c r="AN287" s="22"/>
      <c r="AO287" s="22"/>
      <c r="AP287" s="22"/>
      <c r="AQ287" s="22"/>
      <c r="AR287" s="22"/>
      <c r="AS287" s="22"/>
      <c r="AT287" s="22"/>
      <c r="AU287" s="22"/>
      <c r="AV287" s="22"/>
      <c r="AW287" s="22"/>
      <c r="AX287" s="22"/>
      <c r="AY287" s="22"/>
      <c r="AZ287" s="22"/>
      <c r="BA287" s="22"/>
      <c r="BB287" s="22"/>
      <c r="BC287" s="22"/>
    </row>
    <row r="288" spans="1:55" s="31" customFormat="1" ht="15" customHeight="1" thickBot="1" x14ac:dyDescent="0.25">
      <c r="A288" s="24" t="s">
        <v>34</v>
      </c>
      <c r="B288" s="25"/>
      <c r="C288" s="26">
        <v>1</v>
      </c>
      <c r="D288" s="27">
        <v>2</v>
      </c>
      <c r="E288" s="27">
        <v>3</v>
      </c>
      <c r="F288" s="27">
        <v>4</v>
      </c>
      <c r="G288" s="27">
        <v>5</v>
      </c>
      <c r="H288" s="27">
        <v>6</v>
      </c>
      <c r="I288" s="27">
        <v>7</v>
      </c>
      <c r="J288" s="27">
        <v>8</v>
      </c>
      <c r="K288" s="25"/>
      <c r="L288" s="27">
        <v>1</v>
      </c>
      <c r="M288" s="27">
        <v>2</v>
      </c>
      <c r="N288" s="27">
        <v>3</v>
      </c>
      <c r="O288" s="27">
        <v>4</v>
      </c>
      <c r="P288" s="27">
        <v>5</v>
      </c>
      <c r="Q288" s="27">
        <v>6</v>
      </c>
      <c r="R288" s="27">
        <v>7</v>
      </c>
      <c r="S288" s="27">
        <v>8</v>
      </c>
      <c r="T288" s="25"/>
      <c r="U288" s="27">
        <v>1</v>
      </c>
      <c r="V288" s="27">
        <v>2</v>
      </c>
      <c r="W288" s="27">
        <v>3</v>
      </c>
      <c r="X288" s="27">
        <v>4</v>
      </c>
      <c r="Y288" s="27">
        <v>5</v>
      </c>
      <c r="Z288" s="27">
        <v>6</v>
      </c>
      <c r="AA288" s="27">
        <v>7</v>
      </c>
      <c r="AB288" s="28">
        <v>8</v>
      </c>
      <c r="AC288" s="29"/>
      <c r="AD288" s="30"/>
      <c r="AE288" s="30"/>
      <c r="AF288" s="30"/>
      <c r="AG288" s="30"/>
      <c r="AH288" s="30"/>
      <c r="AI288" s="30"/>
      <c r="AJ288" s="30"/>
      <c r="AK288" s="30"/>
      <c r="AL288" s="30"/>
      <c r="AM288" s="30"/>
      <c r="AN288" s="30"/>
      <c r="AO288" s="30"/>
      <c r="AP288" s="30"/>
      <c r="AQ288" s="30"/>
      <c r="AR288" s="30"/>
      <c r="AS288" s="30"/>
      <c r="AT288" s="30"/>
      <c r="AU288" s="30"/>
      <c r="AV288" s="30"/>
      <c r="AW288" s="30"/>
      <c r="AX288" s="30"/>
      <c r="AY288" s="30"/>
      <c r="AZ288" s="30"/>
      <c r="BA288" s="30"/>
      <c r="BB288" s="30"/>
      <c r="BC288" s="30"/>
    </row>
    <row r="289" spans="1:55" s="37" customFormat="1" ht="23.1" customHeight="1" x14ac:dyDescent="0.2">
      <c r="A289" s="32"/>
      <c r="B289" s="33"/>
      <c r="C289" s="34">
        <v>0</v>
      </c>
      <c r="D289" s="34">
        <v>0</v>
      </c>
      <c r="E289" s="34">
        <v>0</v>
      </c>
      <c r="F289" s="34">
        <v>0</v>
      </c>
      <c r="G289" s="34">
        <v>0</v>
      </c>
      <c r="H289" s="34">
        <v>0</v>
      </c>
      <c r="I289" s="34">
        <v>0</v>
      </c>
      <c r="J289" s="34">
        <v>0</v>
      </c>
      <c r="K289" s="33">
        <v>0</v>
      </c>
      <c r="L289" s="34">
        <v>0</v>
      </c>
      <c r="M289" s="34">
        <v>0</v>
      </c>
      <c r="N289" s="34">
        <v>0</v>
      </c>
      <c r="O289" s="34">
        <v>0</v>
      </c>
      <c r="P289" s="34">
        <v>0</v>
      </c>
      <c r="Q289" s="34">
        <v>0</v>
      </c>
      <c r="R289" s="34">
        <v>0</v>
      </c>
      <c r="S289" s="34">
        <v>0</v>
      </c>
      <c r="T289" s="33">
        <v>0</v>
      </c>
      <c r="U289" s="34">
        <v>0</v>
      </c>
      <c r="V289" s="34">
        <v>0</v>
      </c>
      <c r="W289" s="34">
        <v>0</v>
      </c>
      <c r="X289" s="34">
        <v>0</v>
      </c>
      <c r="Y289" s="34">
        <v>0</v>
      </c>
      <c r="Z289" s="34">
        <v>0</v>
      </c>
      <c r="AA289" s="34">
        <v>0</v>
      </c>
      <c r="AB289" s="34">
        <v>0</v>
      </c>
      <c r="AC289" s="35">
        <f>SUM(MAX(U290:AB290))</f>
        <v>0</v>
      </c>
      <c r="AD289" s="36"/>
      <c r="AE289" s="36"/>
      <c r="AF289" s="36"/>
      <c r="AG289" s="36"/>
      <c r="AH289" s="36"/>
      <c r="AI289" s="36"/>
      <c r="AJ289" s="36"/>
      <c r="AK289" s="36"/>
      <c r="AL289" s="36"/>
      <c r="AM289" s="36"/>
      <c r="AN289" s="36"/>
      <c r="AO289" s="36"/>
      <c r="AP289" s="36"/>
      <c r="AQ289" s="36"/>
      <c r="AR289" s="36"/>
      <c r="AS289" s="36"/>
      <c r="AT289" s="36"/>
      <c r="AU289" s="36"/>
      <c r="AV289" s="36"/>
      <c r="AW289" s="36"/>
      <c r="AX289" s="36"/>
      <c r="AY289" s="36"/>
      <c r="AZ289" s="36"/>
      <c r="BA289" s="36"/>
      <c r="BB289" s="36"/>
      <c r="BC289" s="36"/>
    </row>
    <row r="290" spans="1:55" s="23" customFormat="1" ht="23.1" customHeight="1" x14ac:dyDescent="0.2">
      <c r="A290" s="38" t="s">
        <v>35</v>
      </c>
      <c r="B290" s="39"/>
      <c r="C290" s="40"/>
      <c r="D290" s="40"/>
      <c r="E290" s="40"/>
      <c r="F290" s="40"/>
      <c r="G290" s="40"/>
      <c r="H290" s="40"/>
      <c r="I290" s="40"/>
      <c r="J290" s="41"/>
      <c r="K290" s="39"/>
      <c r="L290" s="40"/>
      <c r="M290" s="40"/>
      <c r="N290" s="40"/>
      <c r="O290" s="40"/>
      <c r="P290" s="40"/>
      <c r="Q290" s="40"/>
      <c r="R290" s="40"/>
      <c r="S290" s="41"/>
      <c r="T290" s="39"/>
      <c r="U290" s="40"/>
      <c r="V290" s="40"/>
      <c r="W290" s="40"/>
      <c r="X290" s="40"/>
      <c r="Y290" s="40"/>
      <c r="Z290" s="40"/>
      <c r="AA290" s="40"/>
      <c r="AB290" s="41"/>
      <c r="AC290" s="42"/>
      <c r="AD290" s="22"/>
      <c r="AE290" s="22"/>
      <c r="AF290" s="22"/>
      <c r="AG290" s="22"/>
      <c r="AH290" s="22"/>
      <c r="AI290" s="22"/>
      <c r="AJ290" s="22"/>
      <c r="AK290" s="22"/>
      <c r="AL290" s="22"/>
      <c r="AM290" s="22"/>
      <c r="AN290" s="22"/>
      <c r="AO290" s="22"/>
      <c r="AP290" s="22"/>
      <c r="AQ290" s="22"/>
      <c r="AR290" s="22"/>
      <c r="AS290" s="22"/>
      <c r="AT290" s="22"/>
      <c r="AU290" s="22"/>
      <c r="AV290" s="22"/>
      <c r="AW290" s="22"/>
      <c r="AX290" s="22"/>
      <c r="AY290" s="22"/>
      <c r="AZ290" s="22"/>
      <c r="BA290" s="22"/>
      <c r="BB290" s="22"/>
      <c r="BC290" s="22"/>
    </row>
    <row r="291" spans="1:55" s="23" customFormat="1" ht="20.25" customHeight="1" x14ac:dyDescent="0.2">
      <c r="A291" s="43" t="s">
        <v>36</v>
      </c>
      <c r="B291" s="39"/>
      <c r="C291" s="44"/>
      <c r="D291" s="44"/>
      <c r="E291" s="44"/>
      <c r="F291" s="44"/>
      <c r="G291" s="44"/>
      <c r="H291" s="44"/>
      <c r="I291" s="44"/>
      <c r="J291" s="45"/>
      <c r="K291" s="39"/>
      <c r="L291" s="44"/>
      <c r="M291" s="44"/>
      <c r="N291" s="44"/>
      <c r="O291" s="44"/>
      <c r="P291" s="44"/>
      <c r="Q291" s="44"/>
      <c r="R291" s="44"/>
      <c r="S291" s="45"/>
      <c r="T291" s="39"/>
      <c r="U291" s="44"/>
      <c r="V291" s="44"/>
      <c r="W291" s="44"/>
      <c r="X291" s="44"/>
      <c r="Y291" s="44"/>
      <c r="Z291" s="44"/>
      <c r="AA291" s="44"/>
      <c r="AB291" s="45"/>
      <c r="AC291" s="42">
        <f>SUM(U291:AB291)</f>
        <v>0</v>
      </c>
      <c r="AD291" s="22"/>
      <c r="AE291" s="22"/>
      <c r="AF291" s="22"/>
      <c r="AG291" s="22"/>
      <c r="AH291" s="22"/>
      <c r="AI291" s="22"/>
      <c r="AJ291" s="22"/>
      <c r="AK291" s="22"/>
      <c r="AL291" s="22"/>
      <c r="AM291" s="22"/>
      <c r="AN291" s="22"/>
      <c r="AO291" s="22"/>
      <c r="AP291" s="22"/>
      <c r="AQ291" s="22"/>
      <c r="AR291" s="22"/>
      <c r="AS291" s="22"/>
      <c r="AT291" s="22"/>
      <c r="AU291" s="22"/>
      <c r="AV291" s="22"/>
      <c r="AW291" s="22"/>
      <c r="AX291" s="22"/>
      <c r="AY291" s="22"/>
      <c r="AZ291" s="22"/>
      <c r="BA291" s="22"/>
      <c r="BB291" s="22"/>
      <c r="BC291" s="22"/>
    </row>
    <row r="292" spans="1:55" s="50" customFormat="1" ht="23.1" customHeight="1" x14ac:dyDescent="0.2">
      <c r="A292" s="32"/>
      <c r="B292" s="46"/>
      <c r="C292" s="47">
        <v>0</v>
      </c>
      <c r="D292" s="47">
        <v>0</v>
      </c>
      <c r="E292" s="47">
        <v>0</v>
      </c>
      <c r="F292" s="47">
        <v>0</v>
      </c>
      <c r="G292" s="47">
        <v>0</v>
      </c>
      <c r="H292" s="47">
        <v>0</v>
      </c>
      <c r="I292" s="47">
        <v>0</v>
      </c>
      <c r="J292" s="47">
        <v>0</v>
      </c>
      <c r="K292" s="46">
        <v>0</v>
      </c>
      <c r="L292" s="47">
        <v>0</v>
      </c>
      <c r="M292" s="47">
        <v>0</v>
      </c>
      <c r="N292" s="47">
        <v>0</v>
      </c>
      <c r="O292" s="47">
        <v>0</v>
      </c>
      <c r="P292" s="47">
        <v>0</v>
      </c>
      <c r="Q292" s="47">
        <v>0</v>
      </c>
      <c r="R292" s="47">
        <v>0</v>
      </c>
      <c r="S292" s="47">
        <v>0</v>
      </c>
      <c r="T292" s="46">
        <v>0</v>
      </c>
      <c r="U292" s="47">
        <v>0</v>
      </c>
      <c r="V292" s="47">
        <v>0</v>
      </c>
      <c r="W292" s="47">
        <v>0</v>
      </c>
      <c r="X292" s="47">
        <v>0</v>
      </c>
      <c r="Y292" s="47">
        <v>0</v>
      </c>
      <c r="Z292" s="47">
        <v>0</v>
      </c>
      <c r="AA292" s="47">
        <v>0</v>
      </c>
      <c r="AB292" s="47">
        <v>0</v>
      </c>
      <c r="AC292" s="48">
        <f>SUM(MAX(U293:AB293))</f>
        <v>0</v>
      </c>
      <c r="AD292" s="49"/>
      <c r="AE292" s="49"/>
      <c r="AF292" s="49"/>
      <c r="AG292" s="49"/>
      <c r="AH292" s="49"/>
      <c r="AI292" s="49"/>
      <c r="AJ292" s="49"/>
      <c r="AK292" s="49"/>
      <c r="AL292" s="49"/>
      <c r="AM292" s="49"/>
      <c r="AN292" s="49"/>
      <c r="AO292" s="49"/>
      <c r="AP292" s="49"/>
      <c r="AQ292" s="49"/>
      <c r="AR292" s="49"/>
      <c r="AS292" s="49"/>
      <c r="AT292" s="49"/>
      <c r="AU292" s="49"/>
      <c r="AV292" s="49"/>
      <c r="AW292" s="49"/>
      <c r="AX292" s="49"/>
      <c r="AY292" s="49"/>
      <c r="AZ292" s="49"/>
      <c r="BA292" s="49"/>
      <c r="BB292" s="49"/>
      <c r="BC292" s="49"/>
    </row>
    <row r="293" spans="1:55" s="53" customFormat="1" ht="22.5" customHeight="1" x14ac:dyDescent="0.2">
      <c r="A293" s="38" t="s">
        <v>35</v>
      </c>
      <c r="B293" s="39"/>
      <c r="C293" s="41"/>
      <c r="D293" s="41"/>
      <c r="E293" s="41"/>
      <c r="F293" s="41"/>
      <c r="G293" s="41"/>
      <c r="H293" s="41"/>
      <c r="I293" s="41"/>
      <c r="J293" s="41"/>
      <c r="K293" s="39"/>
      <c r="L293" s="41"/>
      <c r="M293" s="41"/>
      <c r="N293" s="41"/>
      <c r="O293" s="41"/>
      <c r="P293" s="41"/>
      <c r="Q293" s="41"/>
      <c r="R293" s="41"/>
      <c r="S293" s="41"/>
      <c r="T293" s="39"/>
      <c r="U293" s="41"/>
      <c r="V293" s="41"/>
      <c r="W293" s="41"/>
      <c r="X293" s="41"/>
      <c r="Y293" s="41"/>
      <c r="Z293" s="41"/>
      <c r="AA293" s="41"/>
      <c r="AB293" s="41"/>
      <c r="AC293" s="42"/>
      <c r="AD293" s="51"/>
      <c r="AE293" s="52"/>
      <c r="AF293" s="52"/>
      <c r="AG293" s="52"/>
      <c r="AH293" s="52"/>
      <c r="AI293" s="51"/>
      <c r="AJ293" s="51"/>
      <c r="AK293" s="51"/>
      <c r="AL293" s="51"/>
      <c r="AM293" s="52"/>
      <c r="AN293" s="52"/>
      <c r="AO293" s="52"/>
      <c r="AP293" s="51"/>
      <c r="AQ293" s="51"/>
      <c r="AR293" s="51"/>
      <c r="AS293" s="51"/>
      <c r="AT293" s="51"/>
      <c r="AU293" s="52"/>
      <c r="AV293" s="52"/>
      <c r="AW293" s="52"/>
      <c r="AX293" s="51"/>
      <c r="AY293" s="51"/>
      <c r="AZ293" s="51"/>
      <c r="BA293" s="51"/>
      <c r="BB293" s="51"/>
      <c r="BC293" s="51"/>
    </row>
    <row r="294" spans="1:55" s="23" customFormat="1" ht="20.25" customHeight="1" x14ac:dyDescent="0.2">
      <c r="A294" s="43" t="s">
        <v>36</v>
      </c>
      <c r="B294" s="39"/>
      <c r="C294" s="44"/>
      <c r="D294" s="44"/>
      <c r="E294" s="44"/>
      <c r="F294" s="44"/>
      <c r="G294" s="44"/>
      <c r="H294" s="44"/>
      <c r="I294" s="44"/>
      <c r="J294" s="45"/>
      <c r="K294" s="39"/>
      <c r="L294" s="44"/>
      <c r="M294" s="44"/>
      <c r="N294" s="44"/>
      <c r="O294" s="44"/>
      <c r="P294" s="44"/>
      <c r="Q294" s="44"/>
      <c r="R294" s="44"/>
      <c r="S294" s="45"/>
      <c r="T294" s="39"/>
      <c r="U294" s="44"/>
      <c r="V294" s="44"/>
      <c r="W294" s="44"/>
      <c r="X294" s="44"/>
      <c r="Y294" s="44"/>
      <c r="Z294" s="44"/>
      <c r="AA294" s="44"/>
      <c r="AB294" s="45"/>
      <c r="AC294" s="42">
        <f>SUM(U294:AB294)</f>
        <v>0</v>
      </c>
      <c r="AD294" s="22"/>
      <c r="AE294" s="22"/>
      <c r="AF294" s="22"/>
      <c r="AG294" s="22"/>
      <c r="AH294" s="22"/>
      <c r="AI294" s="22"/>
      <c r="AJ294" s="22"/>
      <c r="AK294" s="22"/>
      <c r="AL294" s="22"/>
      <c r="AM294" s="22"/>
      <c r="AN294" s="22"/>
      <c r="AO294" s="22"/>
      <c r="AP294" s="22"/>
      <c r="AQ294" s="22"/>
      <c r="AR294" s="22"/>
      <c r="AS294" s="22"/>
      <c r="AT294" s="22"/>
      <c r="AU294" s="22"/>
      <c r="AV294" s="22"/>
      <c r="AW294" s="22"/>
      <c r="AX294" s="22"/>
      <c r="AY294" s="22"/>
      <c r="AZ294" s="22"/>
      <c r="BA294" s="22"/>
      <c r="BB294" s="22"/>
      <c r="BC294" s="22"/>
    </row>
    <row r="295" spans="1:55" s="56" customFormat="1" ht="23.1" customHeight="1" x14ac:dyDescent="0.2">
      <c r="A295" s="32"/>
      <c r="B295" s="46"/>
      <c r="C295" s="47">
        <v>0</v>
      </c>
      <c r="D295" s="47">
        <v>0</v>
      </c>
      <c r="E295" s="47">
        <v>0</v>
      </c>
      <c r="F295" s="47">
        <v>0</v>
      </c>
      <c r="G295" s="47">
        <v>0</v>
      </c>
      <c r="H295" s="47">
        <v>0</v>
      </c>
      <c r="I295" s="47">
        <v>0</v>
      </c>
      <c r="J295" s="47">
        <v>0</v>
      </c>
      <c r="K295" s="46">
        <v>0</v>
      </c>
      <c r="L295" s="47">
        <v>0</v>
      </c>
      <c r="M295" s="47">
        <v>0</v>
      </c>
      <c r="N295" s="47">
        <v>0</v>
      </c>
      <c r="O295" s="47">
        <v>0</v>
      </c>
      <c r="P295" s="47">
        <v>0</v>
      </c>
      <c r="Q295" s="47">
        <v>0</v>
      </c>
      <c r="R295" s="47">
        <v>0</v>
      </c>
      <c r="S295" s="47">
        <v>0</v>
      </c>
      <c r="T295" s="46">
        <v>0</v>
      </c>
      <c r="U295" s="47">
        <v>0</v>
      </c>
      <c r="V295" s="47">
        <v>0</v>
      </c>
      <c r="W295" s="47">
        <v>0</v>
      </c>
      <c r="X295" s="47">
        <v>0</v>
      </c>
      <c r="Y295" s="47">
        <v>0</v>
      </c>
      <c r="Z295" s="47">
        <v>0</v>
      </c>
      <c r="AA295" s="47">
        <v>0</v>
      </c>
      <c r="AB295" s="47">
        <v>0</v>
      </c>
      <c r="AC295" s="48">
        <f>SUM(MAX(U296:AB296))</f>
        <v>0</v>
      </c>
      <c r="AD295" s="54"/>
      <c r="AE295" s="55"/>
      <c r="AF295" s="55"/>
      <c r="AG295" s="55"/>
      <c r="AH295" s="55"/>
      <c r="AI295" s="54"/>
      <c r="AJ295" s="54"/>
      <c r="AK295" s="54"/>
      <c r="AL295" s="54"/>
      <c r="AM295" s="55"/>
      <c r="AN295" s="55"/>
      <c r="AO295" s="55"/>
      <c r="AP295" s="54"/>
      <c r="AQ295" s="54"/>
      <c r="AR295" s="54"/>
      <c r="AS295" s="54"/>
      <c r="AT295" s="54"/>
      <c r="AU295" s="55"/>
      <c r="AV295" s="55"/>
      <c r="AW295" s="55"/>
      <c r="AX295" s="54"/>
      <c r="AY295" s="54"/>
      <c r="AZ295" s="54"/>
      <c r="BA295" s="54"/>
      <c r="BB295" s="54"/>
      <c r="BC295" s="54"/>
    </row>
    <row r="296" spans="1:55" ht="23.1" customHeight="1" x14ac:dyDescent="0.2">
      <c r="A296" s="38" t="s">
        <v>35</v>
      </c>
      <c r="B296" s="39"/>
      <c r="C296" s="57"/>
      <c r="D296" s="57"/>
      <c r="E296" s="57"/>
      <c r="F296" s="57"/>
      <c r="G296" s="57"/>
      <c r="H296" s="57"/>
      <c r="I296" s="57"/>
      <c r="J296" s="58"/>
      <c r="K296" s="59"/>
      <c r="L296" s="57"/>
      <c r="M296" s="57"/>
      <c r="N296" s="57"/>
      <c r="O296" s="57"/>
      <c r="P296" s="58"/>
      <c r="Q296" s="58"/>
      <c r="R296" s="58"/>
      <c r="S296" s="58"/>
      <c r="T296" s="59"/>
      <c r="U296" s="58"/>
      <c r="V296" s="58"/>
      <c r="W296" s="58"/>
      <c r="X296" s="58"/>
      <c r="Y296" s="58"/>
      <c r="Z296" s="58"/>
      <c r="AA296" s="58"/>
      <c r="AB296" s="58"/>
      <c r="AC296" s="60"/>
    </row>
    <row r="297" spans="1:55" s="23" customFormat="1" ht="20.25" customHeight="1" x14ac:dyDescent="0.2">
      <c r="A297" s="43" t="s">
        <v>36</v>
      </c>
      <c r="B297" s="39"/>
      <c r="C297" s="44"/>
      <c r="D297" s="44"/>
      <c r="E297" s="44"/>
      <c r="F297" s="44"/>
      <c r="G297" s="44"/>
      <c r="H297" s="44"/>
      <c r="I297" s="44"/>
      <c r="J297" s="45"/>
      <c r="K297" s="39"/>
      <c r="L297" s="44"/>
      <c r="M297" s="44"/>
      <c r="N297" s="44"/>
      <c r="O297" s="44"/>
      <c r="P297" s="44"/>
      <c r="Q297" s="44"/>
      <c r="R297" s="44"/>
      <c r="S297" s="45"/>
      <c r="T297" s="39"/>
      <c r="U297" s="44"/>
      <c r="V297" s="44"/>
      <c r="W297" s="44"/>
      <c r="X297" s="44"/>
      <c r="Y297" s="44"/>
      <c r="Z297" s="44"/>
      <c r="AA297" s="44"/>
      <c r="AB297" s="45"/>
      <c r="AC297" s="42">
        <f>SUM(U297:AB297)</f>
        <v>0</v>
      </c>
      <c r="AD297" s="22"/>
      <c r="AE297" s="22"/>
      <c r="AF297" s="22"/>
      <c r="AG297" s="22"/>
      <c r="AH297" s="22"/>
      <c r="AI297" s="22"/>
      <c r="AJ297" s="22"/>
      <c r="AK297" s="22"/>
      <c r="AL297" s="22"/>
      <c r="AM297" s="22"/>
      <c r="AN297" s="22"/>
      <c r="AO297" s="22"/>
      <c r="AP297" s="22"/>
      <c r="AQ297" s="22"/>
      <c r="AR297" s="22"/>
      <c r="AS297" s="22"/>
      <c r="AT297" s="22"/>
      <c r="AU297" s="22"/>
      <c r="AV297" s="22"/>
      <c r="AW297" s="22"/>
      <c r="AX297" s="22"/>
      <c r="AY297" s="22"/>
      <c r="AZ297" s="22"/>
      <c r="BA297" s="22"/>
      <c r="BB297" s="22"/>
      <c r="BC297" s="22"/>
    </row>
    <row r="298" spans="1:55" s="56" customFormat="1" ht="23.1" customHeight="1" x14ac:dyDescent="0.2">
      <c r="A298" s="32"/>
      <c r="B298" s="46"/>
      <c r="C298" s="47">
        <v>0</v>
      </c>
      <c r="D298" s="47">
        <v>0</v>
      </c>
      <c r="E298" s="47">
        <v>0</v>
      </c>
      <c r="F298" s="47">
        <v>0</v>
      </c>
      <c r="G298" s="47">
        <v>0</v>
      </c>
      <c r="H298" s="47">
        <v>0</v>
      </c>
      <c r="I298" s="47">
        <v>0</v>
      </c>
      <c r="J298" s="47">
        <v>0</v>
      </c>
      <c r="K298" s="46">
        <v>0</v>
      </c>
      <c r="L298" s="47">
        <v>0</v>
      </c>
      <c r="M298" s="47">
        <v>0</v>
      </c>
      <c r="N298" s="47">
        <v>0</v>
      </c>
      <c r="O298" s="47">
        <v>0</v>
      </c>
      <c r="P298" s="47">
        <v>0</v>
      </c>
      <c r="Q298" s="47">
        <v>0</v>
      </c>
      <c r="R298" s="47">
        <v>0</v>
      </c>
      <c r="S298" s="47">
        <v>0</v>
      </c>
      <c r="T298" s="46">
        <v>0</v>
      </c>
      <c r="U298" s="47">
        <v>0</v>
      </c>
      <c r="V298" s="47">
        <v>0</v>
      </c>
      <c r="W298" s="47">
        <v>0</v>
      </c>
      <c r="X298" s="47">
        <v>0</v>
      </c>
      <c r="Y298" s="47">
        <v>0</v>
      </c>
      <c r="Z298" s="47">
        <v>0</v>
      </c>
      <c r="AA298" s="47">
        <v>0</v>
      </c>
      <c r="AB298" s="47">
        <v>0</v>
      </c>
      <c r="AC298" s="48">
        <f>SUM(MAX(U299:AB299))</f>
        <v>0</v>
      </c>
      <c r="AD298" s="54"/>
      <c r="AE298" s="55"/>
      <c r="AF298" s="55"/>
      <c r="AG298" s="55"/>
      <c r="AH298" s="55"/>
      <c r="AI298" s="54"/>
      <c r="AJ298" s="54"/>
      <c r="AK298" s="54"/>
      <c r="AL298" s="54"/>
      <c r="AM298" s="55"/>
      <c r="AN298" s="55"/>
      <c r="AO298" s="55"/>
      <c r="AP298" s="54"/>
      <c r="AQ298" s="54"/>
      <c r="AR298" s="54"/>
      <c r="AS298" s="54"/>
      <c r="AT298" s="54"/>
      <c r="AU298" s="55"/>
      <c r="AV298" s="55"/>
      <c r="AW298" s="55"/>
      <c r="AX298" s="54"/>
      <c r="AY298" s="54"/>
      <c r="AZ298" s="54"/>
      <c r="BA298" s="54"/>
      <c r="BB298" s="54"/>
      <c r="BC298" s="54"/>
    </row>
    <row r="299" spans="1:55" ht="23.1" customHeight="1" x14ac:dyDescent="0.2">
      <c r="A299" s="38" t="s">
        <v>35</v>
      </c>
      <c r="B299" s="39"/>
      <c r="C299" s="58"/>
      <c r="D299" s="58"/>
      <c r="E299" s="58"/>
      <c r="F299" s="58"/>
      <c r="G299" s="58"/>
      <c r="H299" s="58"/>
      <c r="I299" s="58"/>
      <c r="J299" s="58"/>
      <c r="K299" s="39"/>
      <c r="L299" s="58"/>
      <c r="M299" s="58"/>
      <c r="N299" s="58"/>
      <c r="O299" s="58"/>
      <c r="P299" s="58"/>
      <c r="Q299" s="58"/>
      <c r="R299" s="58"/>
      <c r="S299" s="58"/>
      <c r="T299" s="39"/>
      <c r="U299" s="58"/>
      <c r="V299" s="58"/>
      <c r="W299" s="58"/>
      <c r="X299" s="58"/>
      <c r="Y299" s="58"/>
      <c r="Z299" s="58"/>
      <c r="AA299" s="58"/>
      <c r="AB299" s="58"/>
      <c r="AC299" s="42"/>
    </row>
    <row r="300" spans="1:55" s="23" customFormat="1" ht="20.25" customHeight="1" x14ac:dyDescent="0.2">
      <c r="A300" s="43" t="s">
        <v>36</v>
      </c>
      <c r="B300" s="39"/>
      <c r="C300" s="44"/>
      <c r="D300" s="44"/>
      <c r="E300" s="44"/>
      <c r="F300" s="44"/>
      <c r="G300" s="44"/>
      <c r="H300" s="44"/>
      <c r="I300" s="44"/>
      <c r="J300" s="45"/>
      <c r="K300" s="39"/>
      <c r="L300" s="44"/>
      <c r="M300" s="44"/>
      <c r="N300" s="44"/>
      <c r="O300" s="44"/>
      <c r="P300" s="44"/>
      <c r="Q300" s="44"/>
      <c r="R300" s="44"/>
      <c r="S300" s="45"/>
      <c r="T300" s="39"/>
      <c r="U300" s="44"/>
      <c r="V300" s="44"/>
      <c r="W300" s="44"/>
      <c r="X300" s="44"/>
      <c r="Y300" s="44"/>
      <c r="Z300" s="44"/>
      <c r="AA300" s="44"/>
      <c r="AB300" s="45"/>
      <c r="AC300" s="42">
        <f>SUM(U300:AB300)</f>
        <v>0</v>
      </c>
      <c r="AD300" s="22"/>
      <c r="AE300" s="22"/>
      <c r="AF300" s="22"/>
      <c r="AG300" s="22"/>
      <c r="AH300" s="22"/>
      <c r="AI300" s="22"/>
      <c r="AJ300" s="22"/>
      <c r="AK300" s="22"/>
      <c r="AL300" s="22"/>
      <c r="AM300" s="22"/>
      <c r="AN300" s="22"/>
      <c r="AO300" s="22"/>
      <c r="AP300" s="22"/>
      <c r="AQ300" s="22"/>
      <c r="AR300" s="22"/>
      <c r="AS300" s="22"/>
      <c r="AT300" s="22"/>
      <c r="AU300" s="22"/>
      <c r="AV300" s="22"/>
      <c r="AW300" s="22"/>
      <c r="AX300" s="22"/>
      <c r="AY300" s="22"/>
      <c r="AZ300" s="22"/>
      <c r="BA300" s="22"/>
      <c r="BB300" s="22"/>
      <c r="BC300" s="22"/>
    </row>
    <row r="301" spans="1:55" s="56" customFormat="1" ht="23.1" hidden="1" customHeight="1" x14ac:dyDescent="0.2">
      <c r="A301" s="61"/>
      <c r="B301" s="39"/>
      <c r="C301" s="47">
        <v>0</v>
      </c>
      <c r="D301" s="47">
        <v>0</v>
      </c>
      <c r="E301" s="47">
        <v>0</v>
      </c>
      <c r="F301" s="47">
        <v>0</v>
      </c>
      <c r="G301" s="47">
        <v>0</v>
      </c>
      <c r="H301" s="47">
        <v>0</v>
      </c>
      <c r="I301" s="47">
        <v>0</v>
      </c>
      <c r="J301" s="47">
        <v>0</v>
      </c>
      <c r="K301" s="39"/>
      <c r="L301" s="47">
        <v>0</v>
      </c>
      <c r="M301" s="47">
        <v>0</v>
      </c>
      <c r="N301" s="47">
        <v>0</v>
      </c>
      <c r="O301" s="47">
        <v>0</v>
      </c>
      <c r="P301" s="47">
        <v>0</v>
      </c>
      <c r="Q301" s="47">
        <v>0</v>
      </c>
      <c r="R301" s="47">
        <v>0</v>
      </c>
      <c r="S301" s="47">
        <v>0</v>
      </c>
      <c r="T301" s="39"/>
      <c r="U301" s="47">
        <v>0</v>
      </c>
      <c r="V301" s="47">
        <v>0</v>
      </c>
      <c r="W301" s="47">
        <v>0</v>
      </c>
      <c r="X301" s="47">
        <v>0</v>
      </c>
      <c r="Y301" s="47">
        <v>0</v>
      </c>
      <c r="Z301" s="47">
        <v>0</v>
      </c>
      <c r="AA301" s="47">
        <v>0</v>
      </c>
      <c r="AB301" s="47">
        <v>0</v>
      </c>
      <c r="AC301" s="42">
        <f>SUM(MAX(U302:AB302))</f>
        <v>0</v>
      </c>
      <c r="AD301" s="54"/>
      <c r="AE301" s="55"/>
      <c r="AF301" s="55"/>
      <c r="AG301" s="55"/>
      <c r="AH301" s="55"/>
      <c r="AI301" s="54"/>
      <c r="AJ301" s="54"/>
      <c r="AK301" s="54"/>
      <c r="AL301" s="54"/>
      <c r="AM301" s="55"/>
      <c r="AN301" s="55"/>
      <c r="AO301" s="55"/>
      <c r="AP301" s="54"/>
      <c r="AQ301" s="54"/>
      <c r="AR301" s="54"/>
      <c r="AS301" s="54"/>
      <c r="AT301" s="54"/>
      <c r="AU301" s="55"/>
      <c r="AV301" s="55"/>
      <c r="AW301" s="55"/>
      <c r="AX301" s="54"/>
      <c r="AY301" s="54"/>
      <c r="AZ301" s="54"/>
      <c r="BA301" s="54"/>
      <c r="BB301" s="54"/>
      <c r="BC301" s="54"/>
    </row>
    <row r="302" spans="1:55" ht="23.1" hidden="1" customHeight="1" x14ac:dyDescent="0.2">
      <c r="A302" s="38" t="s">
        <v>35</v>
      </c>
      <c r="B302" s="39"/>
      <c r="C302" s="41"/>
      <c r="D302" s="41"/>
      <c r="E302" s="41"/>
      <c r="F302" s="41"/>
      <c r="G302" s="41"/>
      <c r="H302" s="41"/>
      <c r="I302" s="41"/>
      <c r="J302" s="41"/>
      <c r="K302" s="39"/>
      <c r="L302" s="41"/>
      <c r="M302" s="41"/>
      <c r="N302" s="41"/>
      <c r="O302" s="41"/>
      <c r="P302" s="41"/>
      <c r="Q302" s="41"/>
      <c r="R302" s="41"/>
      <c r="S302" s="41"/>
      <c r="T302" s="39"/>
      <c r="U302" s="41"/>
      <c r="V302" s="41"/>
      <c r="W302" s="41"/>
      <c r="X302" s="41"/>
      <c r="Y302" s="41"/>
      <c r="Z302" s="41"/>
      <c r="AA302" s="41"/>
      <c r="AB302" s="41"/>
      <c r="AC302" s="42"/>
    </row>
    <row r="303" spans="1:55" s="23" customFormat="1" ht="20.25" hidden="1" customHeight="1" x14ac:dyDescent="0.2">
      <c r="A303" s="62" t="s">
        <v>36</v>
      </c>
      <c r="B303" s="39"/>
      <c r="C303" s="63"/>
      <c r="D303" s="63"/>
      <c r="E303" s="63"/>
      <c r="F303" s="63"/>
      <c r="G303" s="63"/>
      <c r="H303" s="63"/>
      <c r="I303" s="63"/>
      <c r="J303" s="64"/>
      <c r="K303" s="39"/>
      <c r="L303" s="44"/>
      <c r="M303" s="44"/>
      <c r="N303" s="44"/>
      <c r="O303" s="44"/>
      <c r="P303" s="44"/>
      <c r="Q303" s="44"/>
      <c r="R303" s="44"/>
      <c r="S303" s="45"/>
      <c r="T303" s="39"/>
      <c r="U303" s="44"/>
      <c r="V303" s="44"/>
      <c r="W303" s="44"/>
      <c r="X303" s="44"/>
      <c r="Y303" s="44"/>
      <c r="Z303" s="44"/>
      <c r="AA303" s="44"/>
      <c r="AB303" s="45"/>
      <c r="AC303" s="42">
        <f>SUM(U303:AB303)</f>
        <v>0</v>
      </c>
      <c r="AD303" s="22"/>
      <c r="AE303" s="22"/>
      <c r="AF303" s="22"/>
      <c r="AG303" s="22"/>
      <c r="AH303" s="22"/>
      <c r="AI303" s="22"/>
      <c r="AJ303" s="22"/>
      <c r="AK303" s="22"/>
      <c r="AL303" s="22"/>
      <c r="AM303" s="22"/>
      <c r="AN303" s="22"/>
      <c r="AO303" s="22"/>
      <c r="AP303" s="22"/>
      <c r="AQ303" s="22"/>
      <c r="AR303" s="22"/>
      <c r="AS303" s="22"/>
      <c r="AT303" s="22"/>
      <c r="AU303" s="22"/>
      <c r="AV303" s="22"/>
      <c r="AW303" s="22"/>
      <c r="AX303" s="22"/>
      <c r="AY303" s="22"/>
      <c r="AZ303" s="22"/>
      <c r="BA303" s="22"/>
      <c r="BB303" s="22"/>
      <c r="BC303" s="22"/>
    </row>
    <row r="304" spans="1:55" s="53" customFormat="1" ht="26.25" customHeight="1" x14ac:dyDescent="0.2">
      <c r="A304" s="65" t="s">
        <v>37</v>
      </c>
      <c r="B304" s="39"/>
      <c r="C304" s="66">
        <v>-60</v>
      </c>
      <c r="D304" s="66">
        <v>-60</v>
      </c>
      <c r="E304" s="66">
        <v>-60</v>
      </c>
      <c r="F304" s="66">
        <v>-60</v>
      </c>
      <c r="G304" s="66">
        <v>-60</v>
      </c>
      <c r="H304" s="66">
        <v>-60</v>
      </c>
      <c r="I304" s="66">
        <v>-60</v>
      </c>
      <c r="J304" s="66">
        <v>-60</v>
      </c>
      <c r="K304" s="67"/>
      <c r="L304" s="66">
        <v>-60</v>
      </c>
      <c r="M304" s="66">
        <v>-60</v>
      </c>
      <c r="N304" s="66">
        <v>-60</v>
      </c>
      <c r="O304" s="66">
        <v>-60</v>
      </c>
      <c r="P304" s="66">
        <v>-60</v>
      </c>
      <c r="Q304" s="66">
        <v>-60</v>
      </c>
      <c r="R304" s="66">
        <v>-60</v>
      </c>
      <c r="S304" s="66">
        <v>-60</v>
      </c>
      <c r="T304" s="67"/>
      <c r="U304" s="66">
        <v>-60</v>
      </c>
      <c r="V304" s="66">
        <v>-60</v>
      </c>
      <c r="W304" s="66">
        <v>-60</v>
      </c>
      <c r="X304" s="66">
        <v>-60</v>
      </c>
      <c r="Y304" s="66">
        <v>-60</v>
      </c>
      <c r="Z304" s="66">
        <v>-60</v>
      </c>
      <c r="AA304" s="66">
        <v>-60</v>
      </c>
      <c r="AB304" s="66">
        <v>-60</v>
      </c>
      <c r="AC304" s="68"/>
      <c r="AD304" s="51"/>
      <c r="AE304" s="51"/>
      <c r="AF304" s="51"/>
      <c r="AG304" s="51"/>
      <c r="AH304" s="51"/>
      <c r="AI304" s="51"/>
      <c r="AJ304" s="51"/>
      <c r="AK304" s="51"/>
      <c r="AL304" s="51"/>
      <c r="AM304" s="51"/>
      <c r="AN304" s="51"/>
      <c r="AO304" s="51"/>
      <c r="AP304" s="51"/>
      <c r="AQ304" s="51"/>
      <c r="AR304" s="51"/>
      <c r="AS304" s="51"/>
      <c r="AT304" s="51"/>
      <c r="AU304" s="51"/>
      <c r="AV304" s="51"/>
      <c r="AW304" s="51"/>
      <c r="AX304" s="51"/>
      <c r="AY304" s="51"/>
      <c r="AZ304" s="51"/>
      <c r="BA304" s="51"/>
      <c r="BB304" s="51"/>
      <c r="BC304" s="51"/>
    </row>
    <row r="305" spans="1:55" s="53" customFormat="1" ht="31.5" customHeight="1" x14ac:dyDescent="0.2">
      <c r="A305" s="69" t="s">
        <v>38</v>
      </c>
      <c r="B305" s="39"/>
      <c r="C305" s="70"/>
      <c r="D305" s="70"/>
      <c r="E305" s="70"/>
      <c r="F305" s="70"/>
      <c r="G305" s="140" t="s">
        <v>39</v>
      </c>
      <c r="H305" s="141"/>
      <c r="I305" s="71"/>
      <c r="J305" s="72">
        <v>1</v>
      </c>
      <c r="K305" s="39"/>
      <c r="L305" s="70"/>
      <c r="M305" s="70"/>
      <c r="N305" s="70"/>
      <c r="O305" s="70"/>
      <c r="P305" s="140" t="s">
        <v>39</v>
      </c>
      <c r="Q305" s="141"/>
      <c r="R305" s="71"/>
      <c r="S305" s="72">
        <v>1</v>
      </c>
      <c r="T305" s="67"/>
      <c r="U305" s="70"/>
      <c r="V305" s="70"/>
      <c r="W305" s="70"/>
      <c r="X305" s="70"/>
      <c r="Y305" s="140" t="s">
        <v>39</v>
      </c>
      <c r="Z305" s="141"/>
      <c r="AA305" s="71"/>
      <c r="AB305" s="72">
        <v>1</v>
      </c>
      <c r="AC305" s="73"/>
      <c r="AD305" s="51"/>
      <c r="AE305" s="51"/>
      <c r="AF305" s="51"/>
      <c r="AG305" s="51"/>
      <c r="AH305" s="51"/>
      <c r="AI305" s="51"/>
      <c r="AJ305" s="51"/>
      <c r="AK305" s="51"/>
      <c r="AL305" s="51"/>
      <c r="AM305" s="51"/>
      <c r="AN305" s="51"/>
      <c r="AO305" s="51"/>
      <c r="AP305" s="51"/>
      <c r="AQ305" s="51"/>
      <c r="AR305" s="51"/>
      <c r="AS305" s="51"/>
      <c r="AT305" s="51"/>
      <c r="AU305" s="51"/>
      <c r="AV305" s="51"/>
      <c r="AW305" s="51"/>
      <c r="AX305" s="51"/>
      <c r="AY305" s="51"/>
      <c r="AZ305" s="51"/>
      <c r="BA305" s="51"/>
      <c r="BB305" s="51"/>
      <c r="BC305" s="51"/>
    </row>
    <row r="306" spans="1:55" s="53" customFormat="1" ht="31.5" customHeight="1" x14ac:dyDescent="0.2">
      <c r="A306" s="69" t="s">
        <v>40</v>
      </c>
      <c r="B306" s="74"/>
      <c r="C306" s="75"/>
      <c r="D306" s="75"/>
      <c r="E306" s="76"/>
      <c r="F306" s="75"/>
      <c r="G306" s="75"/>
      <c r="H306" s="77"/>
      <c r="I306" s="78"/>
      <c r="J306" s="79">
        <v>0</v>
      </c>
      <c r="K306" s="74"/>
      <c r="L306" s="51"/>
      <c r="M306" s="51"/>
      <c r="N306" s="80"/>
      <c r="O306" s="51"/>
      <c r="P306" s="51"/>
      <c r="Q306" s="81"/>
      <c r="R306" s="82"/>
      <c r="S306" s="79">
        <v>0</v>
      </c>
      <c r="T306" s="74"/>
      <c r="U306" s="51"/>
      <c r="V306" s="51"/>
      <c r="W306" s="80"/>
      <c r="X306" s="51"/>
      <c r="Y306" s="51"/>
      <c r="Z306" s="81"/>
      <c r="AA306" s="82"/>
      <c r="AB306" s="79">
        <v>0</v>
      </c>
      <c r="AC306" s="73"/>
      <c r="AD306" s="51"/>
      <c r="AE306" s="51"/>
      <c r="AF306" s="51"/>
      <c r="AG306" s="51"/>
      <c r="AH306" s="51"/>
      <c r="AI306" s="51"/>
      <c r="AJ306" s="51"/>
      <c r="AK306" s="51"/>
      <c r="AL306" s="51"/>
      <c r="AM306" s="51"/>
      <c r="AN306" s="51"/>
      <c r="AO306" s="51"/>
      <c r="AP306" s="51"/>
      <c r="AQ306" s="51"/>
      <c r="AR306" s="51"/>
      <c r="AS306" s="51"/>
      <c r="AT306" s="51"/>
      <c r="AU306" s="51"/>
      <c r="AV306" s="51"/>
      <c r="AW306" s="51"/>
      <c r="AX306" s="51"/>
      <c r="AY306" s="51"/>
      <c r="AZ306" s="51"/>
      <c r="BA306" s="51"/>
      <c r="BB306" s="51"/>
      <c r="BC306" s="51"/>
    </row>
    <row r="307" spans="1:55" s="53" customFormat="1" ht="31.5" customHeight="1" thickBot="1" x14ac:dyDescent="0.25">
      <c r="A307" s="69" t="s">
        <v>41</v>
      </c>
      <c r="B307" s="74"/>
      <c r="C307" s="142" t="s">
        <v>42</v>
      </c>
      <c r="D307" s="142"/>
      <c r="E307" s="83">
        <v>480</v>
      </c>
      <c r="F307" s="51"/>
      <c r="G307" s="51"/>
      <c r="H307" s="81" t="s">
        <v>43</v>
      </c>
      <c r="I307" s="84">
        <v>0</v>
      </c>
      <c r="J307" s="85"/>
      <c r="K307" s="74"/>
      <c r="L307" s="142" t="s">
        <v>42</v>
      </c>
      <c r="M307" s="142"/>
      <c r="N307" s="83">
        <v>480</v>
      </c>
      <c r="O307" s="51"/>
      <c r="P307" s="51"/>
      <c r="Q307" s="81" t="s">
        <v>43</v>
      </c>
      <c r="R307" s="84">
        <v>0</v>
      </c>
      <c r="S307" s="85"/>
      <c r="T307" s="74"/>
      <c r="U307" s="142" t="s">
        <v>42</v>
      </c>
      <c r="V307" s="142"/>
      <c r="W307" s="83">
        <v>480</v>
      </c>
      <c r="X307" s="51"/>
      <c r="Y307" s="51"/>
      <c r="Z307" s="81" t="s">
        <v>43</v>
      </c>
      <c r="AA307" s="84">
        <v>0</v>
      </c>
      <c r="AB307" s="85"/>
      <c r="AC307" s="73"/>
      <c r="AD307" s="51"/>
      <c r="AE307" s="51"/>
      <c r="AF307" s="51"/>
      <c r="AG307" s="51"/>
      <c r="AH307" s="51"/>
      <c r="AI307" s="51"/>
      <c r="AJ307" s="51"/>
      <c r="AK307" s="51"/>
      <c r="AL307" s="51"/>
      <c r="AM307" s="51"/>
      <c r="AN307" s="51"/>
      <c r="AO307" s="51"/>
      <c r="AP307" s="51"/>
      <c r="AQ307" s="51"/>
      <c r="AR307" s="51"/>
      <c r="AS307" s="51"/>
      <c r="AT307" s="51"/>
      <c r="AU307" s="51"/>
      <c r="AV307" s="51"/>
      <c r="AW307" s="51"/>
      <c r="AX307" s="51"/>
      <c r="AY307" s="51"/>
      <c r="AZ307" s="51"/>
      <c r="BA307" s="51"/>
      <c r="BB307" s="51"/>
      <c r="BC307" s="51"/>
    </row>
    <row r="308" spans="1:55" s="53" customFormat="1" ht="26.25" hidden="1" customHeight="1" x14ac:dyDescent="0.2">
      <c r="A308" s="86" t="s">
        <v>44</v>
      </c>
      <c r="B308" s="39"/>
      <c r="C308" s="87">
        <v>0</v>
      </c>
      <c r="D308" s="87">
        <v>0</v>
      </c>
      <c r="E308" s="87">
        <v>0</v>
      </c>
      <c r="F308" s="87">
        <v>0</v>
      </c>
      <c r="G308" s="87">
        <v>0</v>
      </c>
      <c r="H308" s="87">
        <v>0</v>
      </c>
      <c r="I308" s="87">
        <v>0</v>
      </c>
      <c r="J308" s="88"/>
      <c r="K308" s="89"/>
      <c r="L308" s="87">
        <v>0</v>
      </c>
      <c r="M308" s="87">
        <v>0</v>
      </c>
      <c r="N308" s="87">
        <v>0</v>
      </c>
      <c r="O308" s="87">
        <v>0</v>
      </c>
      <c r="P308" s="87">
        <v>0</v>
      </c>
      <c r="Q308" s="87">
        <v>0</v>
      </c>
      <c r="R308" s="87">
        <v>0</v>
      </c>
      <c r="S308" s="88"/>
      <c r="T308" s="89"/>
      <c r="U308" s="87">
        <v>0</v>
      </c>
      <c r="V308" s="87">
        <v>0</v>
      </c>
      <c r="W308" s="87">
        <v>0</v>
      </c>
      <c r="X308" s="87">
        <v>0</v>
      </c>
      <c r="Y308" s="87">
        <v>0</v>
      </c>
      <c r="Z308" s="87">
        <v>0</v>
      </c>
      <c r="AA308" s="87">
        <v>0</v>
      </c>
      <c r="AB308" s="88"/>
      <c r="AC308" s="73"/>
      <c r="AD308" s="51"/>
      <c r="AE308" s="51"/>
      <c r="AF308" s="51"/>
      <c r="AG308" s="51"/>
      <c r="AH308" s="51"/>
      <c r="AI308" s="51"/>
      <c r="AJ308" s="51"/>
      <c r="AK308" s="51"/>
      <c r="AL308" s="51"/>
      <c r="AM308" s="51"/>
      <c r="AN308" s="51"/>
      <c r="AO308" s="51"/>
      <c r="AP308" s="51"/>
      <c r="AQ308" s="51"/>
      <c r="AR308" s="51"/>
      <c r="AS308" s="51"/>
      <c r="AT308" s="51"/>
      <c r="AU308" s="51"/>
      <c r="AV308" s="51"/>
      <c r="AW308" s="51"/>
      <c r="AX308" s="51"/>
      <c r="AY308" s="51"/>
      <c r="AZ308" s="51"/>
      <c r="BA308" s="51"/>
      <c r="BB308" s="51"/>
      <c r="BC308" s="51"/>
    </row>
    <row r="309" spans="1:55" s="53" customFormat="1" ht="32.1" customHeight="1" thickBot="1" x14ac:dyDescent="0.25">
      <c r="A309" s="90" t="s">
        <v>45</v>
      </c>
      <c r="B309" s="91"/>
      <c r="C309" s="92" t="s">
        <v>46</v>
      </c>
      <c r="D309" s="93">
        <v>480</v>
      </c>
      <c r="E309" s="92" t="s">
        <v>47</v>
      </c>
      <c r="F309" s="93">
        <v>480</v>
      </c>
      <c r="G309" s="94"/>
      <c r="H309" s="95" t="s">
        <v>48</v>
      </c>
      <c r="I309" s="96">
        <v>0</v>
      </c>
      <c r="J309" s="97" t="s">
        <v>55</v>
      </c>
      <c r="K309" s="91"/>
      <c r="L309" s="92" t="s">
        <v>46</v>
      </c>
      <c r="M309" s="93">
        <v>480</v>
      </c>
      <c r="N309" s="92" t="s">
        <v>47</v>
      </c>
      <c r="O309" s="93">
        <v>480</v>
      </c>
      <c r="P309" s="94"/>
      <c r="Q309" s="95" t="s">
        <v>48</v>
      </c>
      <c r="R309" s="96">
        <v>0</v>
      </c>
      <c r="S309" s="97" t="s">
        <v>55</v>
      </c>
      <c r="T309" s="91"/>
      <c r="U309" s="92" t="s">
        <v>46</v>
      </c>
      <c r="V309" s="93">
        <v>480</v>
      </c>
      <c r="W309" s="92" t="s">
        <v>47</v>
      </c>
      <c r="X309" s="93">
        <v>480</v>
      </c>
      <c r="Y309" s="94"/>
      <c r="Z309" s="95" t="s">
        <v>48</v>
      </c>
      <c r="AA309" s="96">
        <v>0</v>
      </c>
      <c r="AB309" s="97" t="s">
        <v>55</v>
      </c>
      <c r="AC309" s="73"/>
      <c r="AD309" s="51"/>
      <c r="AE309" s="51"/>
      <c r="AF309" s="51"/>
      <c r="AG309" s="51"/>
      <c r="AH309" s="51"/>
      <c r="AI309" s="51"/>
      <c r="AJ309" s="51"/>
      <c r="AK309" s="51"/>
      <c r="AL309" s="51"/>
      <c r="AM309" s="51"/>
      <c r="AN309" s="51"/>
      <c r="AO309" s="51"/>
      <c r="AP309" s="51"/>
      <c r="AQ309" s="51"/>
      <c r="AR309" s="51"/>
      <c r="AS309" s="51"/>
      <c r="AT309" s="51"/>
      <c r="AU309" s="51"/>
      <c r="AV309" s="51"/>
      <c r="AW309" s="51"/>
      <c r="AX309" s="51"/>
      <c r="AY309" s="51"/>
      <c r="AZ309" s="51"/>
      <c r="BA309" s="51"/>
      <c r="BB309" s="51"/>
      <c r="BC309" s="51"/>
    </row>
    <row r="310" spans="1:55" s="103" customFormat="1" ht="34.5" customHeight="1" x14ac:dyDescent="0.2">
      <c r="A310" s="98" t="s">
        <v>49</v>
      </c>
      <c r="B310" s="99"/>
      <c r="C310" s="137" t="s">
        <v>50</v>
      </c>
      <c r="D310" s="138"/>
      <c r="E310" s="100" t="s">
        <v>51</v>
      </c>
      <c r="F310" s="137" t="s">
        <v>52</v>
      </c>
      <c r="G310" s="139"/>
      <c r="H310" s="138"/>
      <c r="I310" s="100" t="s">
        <v>51</v>
      </c>
      <c r="J310" s="100" t="s">
        <v>53</v>
      </c>
      <c r="K310" s="99"/>
      <c r="L310" s="137" t="s">
        <v>50</v>
      </c>
      <c r="M310" s="138"/>
      <c r="N310" s="100" t="s">
        <v>51</v>
      </c>
      <c r="O310" s="137" t="s">
        <v>52</v>
      </c>
      <c r="P310" s="139"/>
      <c r="Q310" s="138"/>
      <c r="R310" s="100" t="s">
        <v>51</v>
      </c>
      <c r="S310" s="100" t="s">
        <v>53</v>
      </c>
      <c r="T310" s="99"/>
      <c r="U310" s="137" t="s">
        <v>50</v>
      </c>
      <c r="V310" s="138"/>
      <c r="W310" s="100" t="s">
        <v>51</v>
      </c>
      <c r="X310" s="137" t="s">
        <v>52</v>
      </c>
      <c r="Y310" s="139"/>
      <c r="Z310" s="138"/>
      <c r="AA310" s="100" t="s">
        <v>51</v>
      </c>
      <c r="AB310" s="100" t="s">
        <v>53</v>
      </c>
      <c r="AC310" s="101"/>
      <c r="AD310" s="102"/>
      <c r="AE310" s="102"/>
      <c r="AF310" s="102"/>
      <c r="AG310" s="102"/>
      <c r="AH310" s="102"/>
      <c r="AI310" s="102"/>
      <c r="AJ310" s="102"/>
      <c r="AK310" s="102"/>
      <c r="AL310" s="102"/>
      <c r="AM310" s="102"/>
      <c r="AN310" s="102"/>
      <c r="AO310" s="102"/>
      <c r="AP310" s="102"/>
      <c r="AQ310" s="102"/>
      <c r="AR310" s="102"/>
      <c r="AS310" s="102"/>
      <c r="AT310" s="102"/>
      <c r="AU310" s="102"/>
      <c r="AV310" s="102"/>
      <c r="AW310" s="102"/>
      <c r="AX310" s="102"/>
      <c r="AY310" s="102"/>
      <c r="AZ310" s="102"/>
      <c r="BA310" s="102"/>
      <c r="BB310" s="102"/>
      <c r="BC310" s="102"/>
    </row>
    <row r="311" spans="1:55" ht="38.1" customHeight="1" x14ac:dyDescent="0.2">
      <c r="A311" s="104"/>
      <c r="B311" s="105">
        <v>1</v>
      </c>
      <c r="C311" s="134"/>
      <c r="D311" s="135"/>
      <c r="E311" s="106"/>
      <c r="F311" s="134"/>
      <c r="G311" s="136"/>
      <c r="H311" s="135"/>
      <c r="I311" s="106"/>
      <c r="J311" s="107">
        <v>0</v>
      </c>
      <c r="K311" s="105"/>
      <c r="L311" s="134"/>
      <c r="M311" s="135"/>
      <c r="N311" s="106"/>
      <c r="O311" s="134"/>
      <c r="P311" s="136"/>
      <c r="Q311" s="135"/>
      <c r="R311" s="106"/>
      <c r="S311" s="107">
        <v>0</v>
      </c>
      <c r="T311" s="105"/>
      <c r="U311" s="134"/>
      <c r="V311" s="135"/>
      <c r="W311" s="106"/>
      <c r="X311" s="134"/>
      <c r="Y311" s="136"/>
      <c r="Z311" s="135"/>
      <c r="AA311" s="106"/>
      <c r="AB311" s="107">
        <v>0</v>
      </c>
      <c r="AE311" s="108" t="s">
        <v>0</v>
      </c>
      <c r="AF311" s="52" t="str">
        <f>$B311&amp;C311</f>
        <v>1</v>
      </c>
      <c r="AG311" s="52" t="str">
        <f>AF311&amp;AF312&amp;AF313&amp;AF314&amp;AF315&amp;AF316&amp;AF317&amp;AF318</f>
        <v>12"3"4"5"6"7"8"</v>
      </c>
      <c r="AH311" s="52"/>
      <c r="AI311" s="52"/>
      <c r="AM311" s="108" t="s">
        <v>1</v>
      </c>
      <c r="AN311" s="52" t="str">
        <f>$B311&amp;L311</f>
        <v>1</v>
      </c>
      <c r="AO311" s="52" t="str">
        <f>AN311&amp;AN312&amp;AN313&amp;AN314&amp;AN315&amp;AN316&amp;AN317&amp;AN318</f>
        <v>12"3"4"5"6"7"8"</v>
      </c>
      <c r="AU311" s="108" t="s">
        <v>2</v>
      </c>
      <c r="AV311" s="52" t="str">
        <f>$B311&amp;U311</f>
        <v>1</v>
      </c>
      <c r="AW311" s="52" t="str">
        <f>AV311&amp;AV312&amp;AV313&amp;AV314&amp;AV315&amp;AV316&amp;AV317&amp;AV318</f>
        <v>12"3"4"5"6"7"8"</v>
      </c>
    </row>
    <row r="312" spans="1:55" ht="38.1" customHeight="1" x14ac:dyDescent="0.2">
      <c r="A312" s="109"/>
      <c r="B312" s="105">
        <v>2</v>
      </c>
      <c r="C312" s="134"/>
      <c r="D312" s="135"/>
      <c r="E312" s="106"/>
      <c r="F312" s="134"/>
      <c r="G312" s="136"/>
      <c r="H312" s="135"/>
      <c r="I312" s="106"/>
      <c r="J312" s="107">
        <v>0</v>
      </c>
      <c r="K312" s="105"/>
      <c r="L312" s="134"/>
      <c r="M312" s="135"/>
      <c r="N312" s="106"/>
      <c r="O312" s="134"/>
      <c r="P312" s="136"/>
      <c r="Q312" s="135"/>
      <c r="R312" s="106"/>
      <c r="S312" s="107">
        <v>0</v>
      </c>
      <c r="T312" s="105"/>
      <c r="U312" s="134"/>
      <c r="V312" s="135"/>
      <c r="W312" s="106"/>
      <c r="X312" s="134"/>
      <c r="Y312" s="136"/>
      <c r="Z312" s="135"/>
      <c r="AA312" s="106"/>
      <c r="AB312" s="107">
        <v>0</v>
      </c>
      <c r="AF312" s="52" t="str">
        <f t="shared" ref="AF312:AF318" si="39">$B312&amp;IF(EXACT(C312,C311),"""",C312)</f>
        <v>2"</v>
      </c>
      <c r="AG312" s="52"/>
      <c r="AH312" s="52"/>
      <c r="AI312" s="52"/>
      <c r="AN312" s="52" t="str">
        <f t="shared" ref="AN312:AN318" si="40">$B312&amp;IF(EXACT(L312,L311),"""",L312)</f>
        <v>2"</v>
      </c>
      <c r="AO312" s="52"/>
      <c r="AV312" s="52" t="str">
        <f t="shared" ref="AV312:AV318" si="41">$B312&amp;IF(EXACT(U312,U311),"""",U312)</f>
        <v>2"</v>
      </c>
      <c r="AW312" s="52"/>
    </row>
    <row r="313" spans="1:55" ht="38.1" customHeight="1" x14ac:dyDescent="0.2">
      <c r="A313" s="110"/>
      <c r="B313" s="105">
        <v>3</v>
      </c>
      <c r="C313" s="134"/>
      <c r="D313" s="135"/>
      <c r="E313" s="106"/>
      <c r="F313" s="134"/>
      <c r="G313" s="136"/>
      <c r="H313" s="135"/>
      <c r="I313" s="106"/>
      <c r="J313" s="107">
        <v>0</v>
      </c>
      <c r="K313" s="105"/>
      <c r="L313" s="134"/>
      <c r="M313" s="135"/>
      <c r="N313" s="106"/>
      <c r="O313" s="134"/>
      <c r="P313" s="136"/>
      <c r="Q313" s="135"/>
      <c r="R313" s="106"/>
      <c r="S313" s="107">
        <v>0</v>
      </c>
      <c r="T313" s="105"/>
      <c r="U313" s="134"/>
      <c r="V313" s="135"/>
      <c r="W313" s="106"/>
      <c r="X313" s="134"/>
      <c r="Y313" s="136"/>
      <c r="Z313" s="135"/>
      <c r="AA313" s="106"/>
      <c r="AB313" s="107">
        <v>0</v>
      </c>
      <c r="AF313" s="52" t="str">
        <f t="shared" si="39"/>
        <v>3"</v>
      </c>
      <c r="AN313" s="52" t="str">
        <f t="shared" si="40"/>
        <v>3"</v>
      </c>
      <c r="AV313" s="52" t="str">
        <f t="shared" si="41"/>
        <v>3"</v>
      </c>
    </row>
    <row r="314" spans="1:55" ht="38.1" customHeight="1" x14ac:dyDescent="0.2">
      <c r="A314" s="109"/>
      <c r="B314" s="105">
        <v>4</v>
      </c>
      <c r="C314" s="134"/>
      <c r="D314" s="135"/>
      <c r="E314" s="106"/>
      <c r="F314" s="134"/>
      <c r="G314" s="136"/>
      <c r="H314" s="135"/>
      <c r="I314" s="106"/>
      <c r="J314" s="107">
        <v>0</v>
      </c>
      <c r="K314" s="105"/>
      <c r="L314" s="134"/>
      <c r="M314" s="135"/>
      <c r="N314" s="106"/>
      <c r="O314" s="134"/>
      <c r="P314" s="136"/>
      <c r="Q314" s="135"/>
      <c r="R314" s="106"/>
      <c r="S314" s="107">
        <v>0</v>
      </c>
      <c r="T314" s="105"/>
      <c r="U314" s="134"/>
      <c r="V314" s="135"/>
      <c r="W314" s="106"/>
      <c r="X314" s="134"/>
      <c r="Y314" s="136"/>
      <c r="Z314" s="135"/>
      <c r="AA314" s="106"/>
      <c r="AB314" s="107">
        <v>0</v>
      </c>
      <c r="AF314" s="52" t="str">
        <f t="shared" si="39"/>
        <v>4"</v>
      </c>
      <c r="AN314" s="52" t="str">
        <f t="shared" si="40"/>
        <v>4"</v>
      </c>
      <c r="AV314" s="52" t="str">
        <f t="shared" si="41"/>
        <v>4"</v>
      </c>
    </row>
    <row r="315" spans="1:55" ht="38.1" customHeight="1" x14ac:dyDescent="0.2">
      <c r="A315" s="110"/>
      <c r="B315" s="105">
        <v>5</v>
      </c>
      <c r="C315" s="134"/>
      <c r="D315" s="135"/>
      <c r="E315" s="106"/>
      <c r="F315" s="134"/>
      <c r="G315" s="136"/>
      <c r="H315" s="135"/>
      <c r="I315" s="106"/>
      <c r="J315" s="107">
        <v>0</v>
      </c>
      <c r="K315" s="105"/>
      <c r="L315" s="134"/>
      <c r="M315" s="135"/>
      <c r="N315" s="106"/>
      <c r="O315" s="134"/>
      <c r="P315" s="136"/>
      <c r="Q315" s="135"/>
      <c r="R315" s="106"/>
      <c r="S315" s="107">
        <v>0</v>
      </c>
      <c r="T315" s="105"/>
      <c r="U315" s="134"/>
      <c r="V315" s="135"/>
      <c r="W315" s="106"/>
      <c r="X315" s="134"/>
      <c r="Y315" s="136"/>
      <c r="Z315" s="135"/>
      <c r="AA315" s="106"/>
      <c r="AB315" s="107">
        <v>0</v>
      </c>
      <c r="AF315" s="52" t="str">
        <f t="shared" si="39"/>
        <v>5"</v>
      </c>
      <c r="AN315" s="52" t="str">
        <f t="shared" si="40"/>
        <v>5"</v>
      </c>
      <c r="AV315" s="52" t="str">
        <f t="shared" si="41"/>
        <v>5"</v>
      </c>
    </row>
    <row r="316" spans="1:55" ht="38.1" customHeight="1" x14ac:dyDescent="0.2">
      <c r="A316" s="109"/>
      <c r="B316" s="105">
        <v>6</v>
      </c>
      <c r="C316" s="134"/>
      <c r="D316" s="135"/>
      <c r="E316" s="106"/>
      <c r="F316" s="134"/>
      <c r="G316" s="136"/>
      <c r="H316" s="135"/>
      <c r="I316" s="106"/>
      <c r="J316" s="107">
        <v>0</v>
      </c>
      <c r="K316" s="105"/>
      <c r="L316" s="134"/>
      <c r="M316" s="135"/>
      <c r="N316" s="106"/>
      <c r="O316" s="134"/>
      <c r="P316" s="136"/>
      <c r="Q316" s="135"/>
      <c r="R316" s="106"/>
      <c r="S316" s="107">
        <v>0</v>
      </c>
      <c r="T316" s="105"/>
      <c r="U316" s="134"/>
      <c r="V316" s="135"/>
      <c r="W316" s="106"/>
      <c r="X316" s="134"/>
      <c r="Y316" s="136"/>
      <c r="Z316" s="135"/>
      <c r="AA316" s="106"/>
      <c r="AB316" s="107">
        <v>0</v>
      </c>
      <c r="AF316" s="52" t="str">
        <f t="shared" si="39"/>
        <v>6"</v>
      </c>
      <c r="AN316" s="52" t="str">
        <f t="shared" si="40"/>
        <v>6"</v>
      </c>
      <c r="AV316" s="52" t="str">
        <f t="shared" si="41"/>
        <v>6"</v>
      </c>
    </row>
    <row r="317" spans="1:55" ht="38.1" customHeight="1" x14ac:dyDescent="0.2">
      <c r="A317" s="110"/>
      <c r="B317" s="105">
        <v>7</v>
      </c>
      <c r="C317" s="134"/>
      <c r="D317" s="135"/>
      <c r="E317" s="106"/>
      <c r="F317" s="134"/>
      <c r="G317" s="136"/>
      <c r="H317" s="135"/>
      <c r="I317" s="106"/>
      <c r="J317" s="107">
        <v>0</v>
      </c>
      <c r="K317" s="105"/>
      <c r="L317" s="134"/>
      <c r="M317" s="135"/>
      <c r="N317" s="106"/>
      <c r="O317" s="134"/>
      <c r="P317" s="136"/>
      <c r="Q317" s="135"/>
      <c r="R317" s="106"/>
      <c r="S317" s="107">
        <v>0</v>
      </c>
      <c r="T317" s="105"/>
      <c r="U317" s="134"/>
      <c r="V317" s="135"/>
      <c r="W317" s="106"/>
      <c r="X317" s="134"/>
      <c r="Y317" s="136"/>
      <c r="Z317" s="135"/>
      <c r="AA317" s="106"/>
      <c r="AB317" s="107">
        <v>0</v>
      </c>
      <c r="AF317" s="52" t="str">
        <f t="shared" si="39"/>
        <v>7"</v>
      </c>
      <c r="AN317" s="52" t="str">
        <f t="shared" si="40"/>
        <v>7"</v>
      </c>
      <c r="AV317" s="52" t="str">
        <f t="shared" si="41"/>
        <v>7"</v>
      </c>
    </row>
    <row r="318" spans="1:55" ht="38.1" customHeight="1" x14ac:dyDescent="0.2">
      <c r="B318" s="105">
        <v>8</v>
      </c>
      <c r="C318" s="134"/>
      <c r="D318" s="135"/>
      <c r="E318" s="106"/>
      <c r="F318" s="134"/>
      <c r="G318" s="136"/>
      <c r="H318" s="135"/>
      <c r="I318" s="106"/>
      <c r="J318" s="107">
        <v>0</v>
      </c>
      <c r="K318" s="105"/>
      <c r="L318" s="134"/>
      <c r="M318" s="135"/>
      <c r="N318" s="106"/>
      <c r="O318" s="134"/>
      <c r="P318" s="136"/>
      <c r="Q318" s="135"/>
      <c r="R318" s="106"/>
      <c r="S318" s="107">
        <v>0</v>
      </c>
      <c r="T318" s="105"/>
      <c r="U318" s="134"/>
      <c r="V318" s="135"/>
      <c r="W318" s="106"/>
      <c r="X318" s="134"/>
      <c r="Y318" s="136"/>
      <c r="Z318" s="135"/>
      <c r="AA318" s="106"/>
      <c r="AB318" s="107">
        <v>0</v>
      </c>
      <c r="AF318" s="52" t="str">
        <f t="shared" si="39"/>
        <v>8"</v>
      </c>
      <c r="AN318" s="52" t="str">
        <f t="shared" si="40"/>
        <v>8"</v>
      </c>
      <c r="AV318" s="52" t="str">
        <f t="shared" si="41"/>
        <v>8"</v>
      </c>
    </row>
    <row r="319" spans="1:55" s="119" customFormat="1" ht="38.25" customHeight="1" thickBot="1" x14ac:dyDescent="0.25">
      <c r="A319" s="111" t="s">
        <v>54</v>
      </c>
      <c r="B319" s="112"/>
      <c r="C319" s="113"/>
      <c r="D319" s="114"/>
      <c r="E319" s="114"/>
      <c r="F319" s="114"/>
      <c r="G319" s="114"/>
      <c r="H319" s="114"/>
      <c r="I319" s="115"/>
      <c r="J319" s="116">
        <v>0</v>
      </c>
      <c r="K319" s="112"/>
      <c r="L319" s="113"/>
      <c r="M319" s="114"/>
      <c r="N319" s="114"/>
      <c r="O319" s="114"/>
      <c r="P319" s="114"/>
      <c r="Q319" s="114"/>
      <c r="R319" s="115"/>
      <c r="S319" s="116">
        <v>0</v>
      </c>
      <c r="T319" s="112"/>
      <c r="U319" s="113"/>
      <c r="V319" s="114"/>
      <c r="W319" s="114"/>
      <c r="X319" s="114"/>
      <c r="Y319" s="114"/>
      <c r="Z319" s="114"/>
      <c r="AA319" s="115"/>
      <c r="AB319" s="116">
        <v>0</v>
      </c>
      <c r="AC319" s="117"/>
      <c r="AD319" s="118"/>
      <c r="AE319" s="118"/>
      <c r="AF319" s="118"/>
      <c r="AG319" s="118"/>
      <c r="AH319" s="118"/>
      <c r="AI319" s="118"/>
      <c r="AJ319" s="118"/>
      <c r="AK319" s="118"/>
      <c r="AL319" s="118"/>
      <c r="AM319" s="118"/>
      <c r="AN319" s="118"/>
      <c r="AO319" s="118"/>
      <c r="AP319" s="118"/>
      <c r="AQ319" s="118"/>
      <c r="AR319" s="118"/>
      <c r="AS319" s="118"/>
      <c r="AT319" s="118"/>
      <c r="AU319" s="118"/>
      <c r="AV319" s="118"/>
      <c r="AW319" s="118"/>
      <c r="AX319" s="118"/>
      <c r="AY319" s="118"/>
      <c r="AZ319" s="118"/>
      <c r="BA319" s="118"/>
      <c r="BB319" s="118"/>
      <c r="BC319" s="118"/>
    </row>
    <row r="320" spans="1:55" ht="21" customHeight="1" thickBot="1" x14ac:dyDescent="0.25">
      <c r="A320" s="8" t="s">
        <v>3</v>
      </c>
      <c r="B320" s="9"/>
      <c r="C320" s="143">
        <f>DATE(YEAR(A$2),MONTH(A$2),COUNTIF(A$1:A320,"Datum:"))</f>
        <v>44449</v>
      </c>
      <c r="D320" s="144"/>
      <c r="E320" s="144"/>
      <c r="F320" s="144"/>
      <c r="G320" s="10"/>
      <c r="H320" s="145" t="s">
        <v>4</v>
      </c>
      <c r="I320" s="146"/>
      <c r="J320" s="147"/>
      <c r="K320" s="9"/>
      <c r="L320" s="11"/>
      <c r="M320" s="11"/>
      <c r="N320" s="12"/>
      <c r="O320" s="11"/>
      <c r="P320" s="11"/>
      <c r="Q320" s="145" t="s">
        <v>5</v>
      </c>
      <c r="R320" s="146"/>
      <c r="S320" s="147"/>
      <c r="T320" s="9"/>
      <c r="U320" s="148"/>
      <c r="V320" s="148"/>
      <c r="W320" s="148"/>
      <c r="X320" s="148"/>
      <c r="Y320" s="13"/>
      <c r="Z320" s="145" t="s">
        <v>6</v>
      </c>
      <c r="AA320" s="146"/>
      <c r="AB320" s="147"/>
    </row>
    <row r="321" spans="1:55" ht="26.25" customHeight="1" thickBot="1" x14ac:dyDescent="0.25">
      <c r="A321" s="14" t="s">
        <v>7</v>
      </c>
      <c r="C321" s="149">
        <v>36</v>
      </c>
      <c r="D321" s="150"/>
      <c r="E321" s="150"/>
      <c r="F321" s="150"/>
      <c r="G321" s="15" t="s">
        <v>8</v>
      </c>
      <c r="H321" s="151"/>
      <c r="I321" s="152"/>
      <c r="J321" s="153"/>
      <c r="P321" s="15" t="s">
        <v>8</v>
      </c>
      <c r="Q321" s="151"/>
      <c r="R321" s="152"/>
      <c r="S321" s="153"/>
      <c r="U321" s="154"/>
      <c r="V321" s="154"/>
      <c r="W321" s="154"/>
      <c r="X321" s="154"/>
      <c r="Y321" s="16" t="s">
        <v>8</v>
      </c>
      <c r="Z321" s="155"/>
      <c r="AA321" s="156"/>
      <c r="AB321" s="157"/>
    </row>
    <row r="322" spans="1:55" s="23" customFormat="1" ht="20.25" customHeight="1" x14ac:dyDescent="0.2">
      <c r="A322" s="14" t="s">
        <v>9</v>
      </c>
      <c r="B322" s="17"/>
      <c r="C322" s="18" t="s">
        <v>10</v>
      </c>
      <c r="D322" s="19" t="s">
        <v>11</v>
      </c>
      <c r="E322" s="19" t="s">
        <v>12</v>
      </c>
      <c r="F322" s="19" t="s">
        <v>13</v>
      </c>
      <c r="G322" s="19" t="s">
        <v>14</v>
      </c>
      <c r="H322" s="19" t="s">
        <v>15</v>
      </c>
      <c r="I322" s="19" t="s">
        <v>16</v>
      </c>
      <c r="J322" s="19" t="s">
        <v>17</v>
      </c>
      <c r="K322" s="17"/>
      <c r="L322" s="19" t="s">
        <v>18</v>
      </c>
      <c r="M322" s="19" t="s">
        <v>19</v>
      </c>
      <c r="N322" s="19" t="s">
        <v>20</v>
      </c>
      <c r="O322" s="19" t="s">
        <v>21</v>
      </c>
      <c r="P322" s="19" t="s">
        <v>22</v>
      </c>
      <c r="Q322" s="19" t="s">
        <v>23</v>
      </c>
      <c r="R322" s="19" t="s">
        <v>24</v>
      </c>
      <c r="S322" s="19" t="s">
        <v>25</v>
      </c>
      <c r="T322" s="17"/>
      <c r="U322" s="19" t="s">
        <v>26</v>
      </c>
      <c r="V322" s="19" t="s">
        <v>27</v>
      </c>
      <c r="W322" s="19" t="s">
        <v>28</v>
      </c>
      <c r="X322" s="19" t="s">
        <v>29</v>
      </c>
      <c r="Y322" s="19" t="s">
        <v>30</v>
      </c>
      <c r="Z322" s="19" t="s">
        <v>31</v>
      </c>
      <c r="AA322" s="19" t="s">
        <v>32</v>
      </c>
      <c r="AB322" s="20" t="s">
        <v>33</v>
      </c>
      <c r="AC322" s="21"/>
      <c r="AD322" s="22"/>
      <c r="AE322" s="22"/>
      <c r="AF322" s="22"/>
      <c r="AG322" s="22"/>
      <c r="AH322" s="22"/>
      <c r="AI322" s="22"/>
      <c r="AJ322" s="22"/>
      <c r="AK322" s="22"/>
      <c r="AL322" s="22"/>
      <c r="AM322" s="22"/>
      <c r="AN322" s="22"/>
      <c r="AO322" s="22"/>
      <c r="AP322" s="22"/>
      <c r="AQ322" s="22"/>
      <c r="AR322" s="22"/>
      <c r="AS322" s="22"/>
      <c r="AT322" s="22"/>
      <c r="AU322" s="22"/>
      <c r="AV322" s="22"/>
      <c r="AW322" s="22"/>
      <c r="AX322" s="22"/>
      <c r="AY322" s="22"/>
      <c r="AZ322" s="22"/>
      <c r="BA322" s="22"/>
      <c r="BB322" s="22"/>
      <c r="BC322" s="22"/>
    </row>
    <row r="323" spans="1:55" s="31" customFormat="1" ht="15" customHeight="1" thickBot="1" x14ac:dyDescent="0.25">
      <c r="A323" s="24" t="s">
        <v>34</v>
      </c>
      <c r="B323" s="25"/>
      <c r="C323" s="26">
        <v>1</v>
      </c>
      <c r="D323" s="27">
        <v>2</v>
      </c>
      <c r="E323" s="27">
        <v>3</v>
      </c>
      <c r="F323" s="27">
        <v>4</v>
      </c>
      <c r="G323" s="27">
        <v>5</v>
      </c>
      <c r="H323" s="27">
        <v>6</v>
      </c>
      <c r="I323" s="27">
        <v>7</v>
      </c>
      <c r="J323" s="27">
        <v>8</v>
      </c>
      <c r="K323" s="25"/>
      <c r="L323" s="27">
        <v>1</v>
      </c>
      <c r="M323" s="27">
        <v>2</v>
      </c>
      <c r="N323" s="27">
        <v>3</v>
      </c>
      <c r="O323" s="27">
        <v>4</v>
      </c>
      <c r="P323" s="27">
        <v>5</v>
      </c>
      <c r="Q323" s="27">
        <v>6</v>
      </c>
      <c r="R323" s="27">
        <v>7</v>
      </c>
      <c r="S323" s="27">
        <v>8</v>
      </c>
      <c r="T323" s="25"/>
      <c r="U323" s="27">
        <v>1</v>
      </c>
      <c r="V323" s="27">
        <v>2</v>
      </c>
      <c r="W323" s="27">
        <v>3</v>
      </c>
      <c r="X323" s="27">
        <v>4</v>
      </c>
      <c r="Y323" s="27">
        <v>5</v>
      </c>
      <c r="Z323" s="27">
        <v>6</v>
      </c>
      <c r="AA323" s="27">
        <v>7</v>
      </c>
      <c r="AB323" s="28">
        <v>8</v>
      </c>
      <c r="AC323" s="29"/>
      <c r="AD323" s="30"/>
      <c r="AE323" s="30"/>
      <c r="AF323" s="30"/>
      <c r="AG323" s="30"/>
      <c r="AH323" s="30"/>
      <c r="AI323" s="30"/>
      <c r="AJ323" s="30"/>
      <c r="AK323" s="30"/>
      <c r="AL323" s="30"/>
      <c r="AM323" s="30"/>
      <c r="AN323" s="30"/>
      <c r="AO323" s="30"/>
      <c r="AP323" s="30"/>
      <c r="AQ323" s="30"/>
      <c r="AR323" s="30"/>
      <c r="AS323" s="30"/>
      <c r="AT323" s="30"/>
      <c r="AU323" s="30"/>
      <c r="AV323" s="30"/>
      <c r="AW323" s="30"/>
      <c r="AX323" s="30"/>
      <c r="AY323" s="30"/>
      <c r="AZ323" s="30"/>
      <c r="BA323" s="30"/>
      <c r="BB323" s="30"/>
      <c r="BC323" s="30"/>
    </row>
    <row r="324" spans="1:55" s="37" customFormat="1" ht="23.1" customHeight="1" x14ac:dyDescent="0.2">
      <c r="A324" s="32"/>
      <c r="B324" s="33"/>
      <c r="C324" s="34">
        <v>0</v>
      </c>
      <c r="D324" s="34">
        <v>0</v>
      </c>
      <c r="E324" s="34">
        <v>0</v>
      </c>
      <c r="F324" s="34">
        <v>0</v>
      </c>
      <c r="G324" s="34">
        <v>0</v>
      </c>
      <c r="H324" s="34">
        <v>0</v>
      </c>
      <c r="I324" s="34">
        <v>0</v>
      </c>
      <c r="J324" s="34">
        <v>0</v>
      </c>
      <c r="K324" s="33">
        <v>0</v>
      </c>
      <c r="L324" s="34">
        <v>0</v>
      </c>
      <c r="M324" s="34">
        <v>0</v>
      </c>
      <c r="N324" s="34">
        <v>0</v>
      </c>
      <c r="O324" s="34">
        <v>0</v>
      </c>
      <c r="P324" s="34">
        <v>0</v>
      </c>
      <c r="Q324" s="34">
        <v>0</v>
      </c>
      <c r="R324" s="34">
        <v>0</v>
      </c>
      <c r="S324" s="34">
        <v>0</v>
      </c>
      <c r="T324" s="33">
        <v>0</v>
      </c>
      <c r="U324" s="34">
        <v>0</v>
      </c>
      <c r="V324" s="34">
        <v>0</v>
      </c>
      <c r="W324" s="34">
        <v>0</v>
      </c>
      <c r="X324" s="34">
        <v>0</v>
      </c>
      <c r="Y324" s="34">
        <v>0</v>
      </c>
      <c r="Z324" s="34">
        <v>0</v>
      </c>
      <c r="AA324" s="34">
        <v>0</v>
      </c>
      <c r="AB324" s="34">
        <v>0</v>
      </c>
      <c r="AC324" s="35">
        <f>SUM(MAX(U325:AB325))</f>
        <v>0</v>
      </c>
      <c r="AD324" s="36"/>
      <c r="AE324" s="36"/>
      <c r="AF324" s="36"/>
      <c r="AG324" s="36"/>
      <c r="AH324" s="36"/>
      <c r="AI324" s="36"/>
      <c r="AJ324" s="36"/>
      <c r="AK324" s="36"/>
      <c r="AL324" s="36"/>
      <c r="AM324" s="36"/>
      <c r="AN324" s="36"/>
      <c r="AO324" s="36"/>
      <c r="AP324" s="36"/>
      <c r="AQ324" s="36"/>
      <c r="AR324" s="36"/>
      <c r="AS324" s="36"/>
      <c r="AT324" s="36"/>
      <c r="AU324" s="36"/>
      <c r="AV324" s="36"/>
      <c r="AW324" s="36"/>
      <c r="AX324" s="36"/>
      <c r="AY324" s="36"/>
      <c r="AZ324" s="36"/>
      <c r="BA324" s="36"/>
      <c r="BB324" s="36"/>
      <c r="BC324" s="36"/>
    </row>
    <row r="325" spans="1:55" s="23" customFormat="1" ht="23.1" customHeight="1" x14ac:dyDescent="0.2">
      <c r="A325" s="38" t="s">
        <v>35</v>
      </c>
      <c r="B325" s="39"/>
      <c r="C325" s="40"/>
      <c r="D325" s="40"/>
      <c r="E325" s="40"/>
      <c r="F325" s="40"/>
      <c r="G325" s="40"/>
      <c r="H325" s="40"/>
      <c r="I325" s="40"/>
      <c r="J325" s="41"/>
      <c r="K325" s="39"/>
      <c r="L325" s="40"/>
      <c r="M325" s="40"/>
      <c r="N325" s="40"/>
      <c r="O325" s="40"/>
      <c r="P325" s="40"/>
      <c r="Q325" s="40"/>
      <c r="R325" s="40"/>
      <c r="S325" s="41"/>
      <c r="T325" s="39"/>
      <c r="U325" s="40"/>
      <c r="V325" s="40"/>
      <c r="W325" s="40"/>
      <c r="X325" s="40"/>
      <c r="Y325" s="40"/>
      <c r="Z325" s="40"/>
      <c r="AA325" s="40"/>
      <c r="AB325" s="41"/>
      <c r="AC325" s="42"/>
      <c r="AD325" s="22"/>
      <c r="AE325" s="22"/>
      <c r="AF325" s="22"/>
      <c r="AG325" s="22"/>
      <c r="AH325" s="22"/>
      <c r="AI325" s="22"/>
      <c r="AJ325" s="22"/>
      <c r="AK325" s="22"/>
      <c r="AL325" s="22"/>
      <c r="AM325" s="22"/>
      <c r="AN325" s="22"/>
      <c r="AO325" s="22"/>
      <c r="AP325" s="22"/>
      <c r="AQ325" s="22"/>
      <c r="AR325" s="22"/>
      <c r="AS325" s="22"/>
      <c r="AT325" s="22"/>
      <c r="AU325" s="22"/>
      <c r="AV325" s="22"/>
      <c r="AW325" s="22"/>
      <c r="AX325" s="22"/>
      <c r="AY325" s="22"/>
      <c r="AZ325" s="22"/>
      <c r="BA325" s="22"/>
      <c r="BB325" s="22"/>
      <c r="BC325" s="22"/>
    </row>
    <row r="326" spans="1:55" s="23" customFormat="1" ht="20.25" customHeight="1" x14ac:dyDescent="0.2">
      <c r="A326" s="43" t="s">
        <v>36</v>
      </c>
      <c r="B326" s="39"/>
      <c r="C326" s="44"/>
      <c r="D326" s="44"/>
      <c r="E326" s="44"/>
      <c r="F326" s="44"/>
      <c r="G326" s="44"/>
      <c r="H326" s="44"/>
      <c r="I326" s="44"/>
      <c r="J326" s="45"/>
      <c r="K326" s="39"/>
      <c r="L326" s="44"/>
      <c r="M326" s="44"/>
      <c r="N326" s="44"/>
      <c r="O326" s="44"/>
      <c r="P326" s="44"/>
      <c r="Q326" s="44"/>
      <c r="R326" s="44"/>
      <c r="S326" s="45"/>
      <c r="T326" s="39"/>
      <c r="U326" s="44"/>
      <c r="V326" s="44"/>
      <c r="W326" s="44"/>
      <c r="X326" s="44"/>
      <c r="Y326" s="44"/>
      <c r="Z326" s="44"/>
      <c r="AA326" s="44"/>
      <c r="AB326" s="45"/>
      <c r="AC326" s="42">
        <f>SUM(U326:AB326)</f>
        <v>0</v>
      </c>
      <c r="AD326" s="22"/>
      <c r="AE326" s="22"/>
      <c r="AF326" s="22"/>
      <c r="AG326" s="22"/>
      <c r="AH326" s="22"/>
      <c r="AI326" s="22"/>
      <c r="AJ326" s="22"/>
      <c r="AK326" s="22"/>
      <c r="AL326" s="22"/>
      <c r="AM326" s="22"/>
      <c r="AN326" s="22"/>
      <c r="AO326" s="22"/>
      <c r="AP326" s="22"/>
      <c r="AQ326" s="22"/>
      <c r="AR326" s="22"/>
      <c r="AS326" s="22"/>
      <c r="AT326" s="22"/>
      <c r="AU326" s="22"/>
      <c r="AV326" s="22"/>
      <c r="AW326" s="22"/>
      <c r="AX326" s="22"/>
      <c r="AY326" s="22"/>
      <c r="AZ326" s="22"/>
      <c r="BA326" s="22"/>
      <c r="BB326" s="22"/>
      <c r="BC326" s="22"/>
    </row>
    <row r="327" spans="1:55" s="50" customFormat="1" ht="23.1" customHeight="1" x14ac:dyDescent="0.2">
      <c r="A327" s="32"/>
      <c r="B327" s="46"/>
      <c r="C327" s="47">
        <v>0</v>
      </c>
      <c r="D327" s="47">
        <v>0</v>
      </c>
      <c r="E327" s="47">
        <v>0</v>
      </c>
      <c r="F327" s="47">
        <v>0</v>
      </c>
      <c r="G327" s="47">
        <v>0</v>
      </c>
      <c r="H327" s="47">
        <v>0</v>
      </c>
      <c r="I327" s="47">
        <v>0</v>
      </c>
      <c r="J327" s="47">
        <v>0</v>
      </c>
      <c r="K327" s="46">
        <v>0</v>
      </c>
      <c r="L327" s="47">
        <v>0</v>
      </c>
      <c r="M327" s="47">
        <v>0</v>
      </c>
      <c r="N327" s="47">
        <v>0</v>
      </c>
      <c r="O327" s="47">
        <v>0</v>
      </c>
      <c r="P327" s="47">
        <v>0</v>
      </c>
      <c r="Q327" s="47">
        <v>0</v>
      </c>
      <c r="R327" s="47">
        <v>0</v>
      </c>
      <c r="S327" s="47">
        <v>0</v>
      </c>
      <c r="T327" s="46">
        <v>0</v>
      </c>
      <c r="U327" s="47">
        <v>0</v>
      </c>
      <c r="V327" s="47">
        <v>0</v>
      </c>
      <c r="W327" s="47">
        <v>0</v>
      </c>
      <c r="X327" s="47">
        <v>0</v>
      </c>
      <c r="Y327" s="47">
        <v>0</v>
      </c>
      <c r="Z327" s="47">
        <v>0</v>
      </c>
      <c r="AA327" s="47">
        <v>0</v>
      </c>
      <c r="AB327" s="47">
        <v>0</v>
      </c>
      <c r="AC327" s="48">
        <f>SUM(MAX(U328:AB328))</f>
        <v>0</v>
      </c>
      <c r="AD327" s="49"/>
      <c r="AE327" s="49"/>
      <c r="AF327" s="49"/>
      <c r="AG327" s="49"/>
      <c r="AH327" s="49"/>
      <c r="AI327" s="49"/>
      <c r="AJ327" s="49"/>
      <c r="AK327" s="49"/>
      <c r="AL327" s="49"/>
      <c r="AM327" s="49"/>
      <c r="AN327" s="49"/>
      <c r="AO327" s="49"/>
      <c r="AP327" s="49"/>
      <c r="AQ327" s="49"/>
      <c r="AR327" s="49"/>
      <c r="AS327" s="49"/>
      <c r="AT327" s="49"/>
      <c r="AU327" s="49"/>
      <c r="AV327" s="49"/>
      <c r="AW327" s="49"/>
      <c r="AX327" s="49"/>
      <c r="AY327" s="49"/>
      <c r="AZ327" s="49"/>
      <c r="BA327" s="49"/>
      <c r="BB327" s="49"/>
      <c r="BC327" s="49"/>
    </row>
    <row r="328" spans="1:55" s="53" customFormat="1" ht="22.5" customHeight="1" x14ac:dyDescent="0.2">
      <c r="A328" s="38" t="s">
        <v>35</v>
      </c>
      <c r="B328" s="39"/>
      <c r="C328" s="41"/>
      <c r="D328" s="41"/>
      <c r="E328" s="41"/>
      <c r="F328" s="41"/>
      <c r="G328" s="41"/>
      <c r="H328" s="41"/>
      <c r="I328" s="41"/>
      <c r="J328" s="41"/>
      <c r="K328" s="39"/>
      <c r="L328" s="41"/>
      <c r="M328" s="41"/>
      <c r="N328" s="41"/>
      <c r="O328" s="41"/>
      <c r="P328" s="41"/>
      <c r="Q328" s="41"/>
      <c r="R328" s="41"/>
      <c r="S328" s="41"/>
      <c r="T328" s="39"/>
      <c r="U328" s="41"/>
      <c r="V328" s="41"/>
      <c r="W328" s="41"/>
      <c r="X328" s="41"/>
      <c r="Y328" s="41"/>
      <c r="Z328" s="41"/>
      <c r="AA328" s="41"/>
      <c r="AB328" s="41"/>
      <c r="AC328" s="42"/>
      <c r="AD328" s="51"/>
      <c r="AE328" s="52"/>
      <c r="AF328" s="52"/>
      <c r="AG328" s="52"/>
      <c r="AH328" s="52"/>
      <c r="AI328" s="51"/>
      <c r="AJ328" s="51"/>
      <c r="AK328" s="51"/>
      <c r="AL328" s="51"/>
      <c r="AM328" s="52"/>
      <c r="AN328" s="52"/>
      <c r="AO328" s="52"/>
      <c r="AP328" s="51"/>
      <c r="AQ328" s="51"/>
      <c r="AR328" s="51"/>
      <c r="AS328" s="51"/>
      <c r="AT328" s="51"/>
      <c r="AU328" s="52"/>
      <c r="AV328" s="52"/>
      <c r="AW328" s="52"/>
      <c r="AX328" s="51"/>
      <c r="AY328" s="51"/>
      <c r="AZ328" s="51"/>
      <c r="BA328" s="51"/>
      <c r="BB328" s="51"/>
      <c r="BC328" s="51"/>
    </row>
    <row r="329" spans="1:55" s="23" customFormat="1" ht="20.25" customHeight="1" x14ac:dyDescent="0.2">
      <c r="A329" s="43" t="s">
        <v>36</v>
      </c>
      <c r="B329" s="39"/>
      <c r="C329" s="44"/>
      <c r="D329" s="44"/>
      <c r="E329" s="44"/>
      <c r="F329" s="44"/>
      <c r="G329" s="44"/>
      <c r="H329" s="44"/>
      <c r="I329" s="44"/>
      <c r="J329" s="45"/>
      <c r="K329" s="39"/>
      <c r="L329" s="44"/>
      <c r="M329" s="44"/>
      <c r="N329" s="44"/>
      <c r="O329" s="44"/>
      <c r="P329" s="44"/>
      <c r="Q329" s="44"/>
      <c r="R329" s="44"/>
      <c r="S329" s="45"/>
      <c r="T329" s="39"/>
      <c r="U329" s="44"/>
      <c r="V329" s="44"/>
      <c r="W329" s="44"/>
      <c r="X329" s="44"/>
      <c r="Y329" s="44"/>
      <c r="Z329" s="44"/>
      <c r="AA329" s="44"/>
      <c r="AB329" s="45"/>
      <c r="AC329" s="42">
        <f>SUM(U329:AB329)</f>
        <v>0</v>
      </c>
      <c r="AD329" s="22"/>
      <c r="AE329" s="22"/>
      <c r="AF329" s="22"/>
      <c r="AG329" s="22"/>
      <c r="AH329" s="22"/>
      <c r="AI329" s="22"/>
      <c r="AJ329" s="22"/>
      <c r="AK329" s="22"/>
      <c r="AL329" s="22"/>
      <c r="AM329" s="22"/>
      <c r="AN329" s="22"/>
      <c r="AO329" s="22"/>
      <c r="AP329" s="22"/>
      <c r="AQ329" s="22"/>
      <c r="AR329" s="22"/>
      <c r="AS329" s="22"/>
      <c r="AT329" s="22"/>
      <c r="AU329" s="22"/>
      <c r="AV329" s="22"/>
      <c r="AW329" s="22"/>
      <c r="AX329" s="22"/>
      <c r="AY329" s="22"/>
      <c r="AZ329" s="22"/>
      <c r="BA329" s="22"/>
      <c r="BB329" s="22"/>
      <c r="BC329" s="22"/>
    </row>
    <row r="330" spans="1:55" s="56" customFormat="1" ht="23.1" customHeight="1" x14ac:dyDescent="0.2">
      <c r="A330" s="32"/>
      <c r="B330" s="46"/>
      <c r="C330" s="47">
        <v>0</v>
      </c>
      <c r="D330" s="47">
        <v>0</v>
      </c>
      <c r="E330" s="47">
        <v>0</v>
      </c>
      <c r="F330" s="47">
        <v>0</v>
      </c>
      <c r="G330" s="47">
        <v>0</v>
      </c>
      <c r="H330" s="47">
        <v>0</v>
      </c>
      <c r="I330" s="47">
        <v>0</v>
      </c>
      <c r="J330" s="47">
        <v>0</v>
      </c>
      <c r="K330" s="46">
        <v>0</v>
      </c>
      <c r="L330" s="47">
        <v>0</v>
      </c>
      <c r="M330" s="47">
        <v>0</v>
      </c>
      <c r="N330" s="47">
        <v>0</v>
      </c>
      <c r="O330" s="47">
        <v>0</v>
      </c>
      <c r="P330" s="47">
        <v>0</v>
      </c>
      <c r="Q330" s="47">
        <v>0</v>
      </c>
      <c r="R330" s="47">
        <v>0</v>
      </c>
      <c r="S330" s="47">
        <v>0</v>
      </c>
      <c r="T330" s="46">
        <v>0</v>
      </c>
      <c r="U330" s="47">
        <v>0</v>
      </c>
      <c r="V330" s="47">
        <v>0</v>
      </c>
      <c r="W330" s="47">
        <v>0</v>
      </c>
      <c r="X330" s="47">
        <v>0</v>
      </c>
      <c r="Y330" s="47">
        <v>0</v>
      </c>
      <c r="Z330" s="47">
        <v>0</v>
      </c>
      <c r="AA330" s="47">
        <v>0</v>
      </c>
      <c r="AB330" s="47">
        <v>0</v>
      </c>
      <c r="AC330" s="48">
        <f>SUM(MAX(U331:AB331))</f>
        <v>0</v>
      </c>
      <c r="AD330" s="54"/>
      <c r="AE330" s="55"/>
      <c r="AF330" s="55"/>
      <c r="AG330" s="55"/>
      <c r="AH330" s="55"/>
      <c r="AI330" s="54"/>
      <c r="AJ330" s="54"/>
      <c r="AK330" s="54"/>
      <c r="AL330" s="54"/>
      <c r="AM330" s="55"/>
      <c r="AN330" s="55"/>
      <c r="AO330" s="55"/>
      <c r="AP330" s="54"/>
      <c r="AQ330" s="54"/>
      <c r="AR330" s="54"/>
      <c r="AS330" s="54"/>
      <c r="AT330" s="54"/>
      <c r="AU330" s="55"/>
      <c r="AV330" s="55"/>
      <c r="AW330" s="55"/>
      <c r="AX330" s="54"/>
      <c r="AY330" s="54"/>
      <c r="AZ330" s="54"/>
      <c r="BA330" s="54"/>
      <c r="BB330" s="54"/>
      <c r="BC330" s="54"/>
    </row>
    <row r="331" spans="1:55" ht="23.1" customHeight="1" x14ac:dyDescent="0.2">
      <c r="A331" s="38" t="s">
        <v>35</v>
      </c>
      <c r="B331" s="39"/>
      <c r="C331" s="57"/>
      <c r="D331" s="57"/>
      <c r="E331" s="57"/>
      <c r="F331" s="57"/>
      <c r="G331" s="57"/>
      <c r="H331" s="57"/>
      <c r="I331" s="57"/>
      <c r="J331" s="58"/>
      <c r="K331" s="59"/>
      <c r="L331" s="57"/>
      <c r="M331" s="57"/>
      <c r="N331" s="57"/>
      <c r="O331" s="57"/>
      <c r="P331" s="58"/>
      <c r="Q331" s="58"/>
      <c r="R331" s="58"/>
      <c r="S331" s="58"/>
      <c r="T331" s="59"/>
      <c r="U331" s="58"/>
      <c r="V331" s="58"/>
      <c r="W331" s="58"/>
      <c r="X331" s="58"/>
      <c r="Y331" s="58"/>
      <c r="Z331" s="58"/>
      <c r="AA331" s="58"/>
      <c r="AB331" s="58"/>
      <c r="AC331" s="60"/>
    </row>
    <row r="332" spans="1:55" s="23" customFormat="1" ht="20.25" customHeight="1" x14ac:dyDescent="0.2">
      <c r="A332" s="43" t="s">
        <v>36</v>
      </c>
      <c r="B332" s="39"/>
      <c r="C332" s="44"/>
      <c r="D332" s="44"/>
      <c r="E332" s="44"/>
      <c r="F332" s="44"/>
      <c r="G332" s="44"/>
      <c r="H332" s="44"/>
      <c r="I332" s="44"/>
      <c r="J332" s="45"/>
      <c r="K332" s="39"/>
      <c r="L332" s="44"/>
      <c r="M332" s="44"/>
      <c r="N332" s="44"/>
      <c r="O332" s="44"/>
      <c r="P332" s="44"/>
      <c r="Q332" s="44"/>
      <c r="R332" s="44"/>
      <c r="S332" s="45"/>
      <c r="T332" s="39"/>
      <c r="U332" s="44"/>
      <c r="V332" s="44"/>
      <c r="W332" s="44"/>
      <c r="X332" s="44"/>
      <c r="Y332" s="44"/>
      <c r="Z332" s="44"/>
      <c r="AA332" s="44"/>
      <c r="AB332" s="45"/>
      <c r="AC332" s="42">
        <f>SUM(U332:AB332)</f>
        <v>0</v>
      </c>
      <c r="AD332" s="22"/>
      <c r="AE332" s="22"/>
      <c r="AF332" s="22"/>
      <c r="AG332" s="22"/>
      <c r="AH332" s="22"/>
      <c r="AI332" s="22"/>
      <c r="AJ332" s="22"/>
      <c r="AK332" s="22"/>
      <c r="AL332" s="22"/>
      <c r="AM332" s="22"/>
      <c r="AN332" s="22"/>
      <c r="AO332" s="22"/>
      <c r="AP332" s="22"/>
      <c r="AQ332" s="22"/>
      <c r="AR332" s="22"/>
      <c r="AS332" s="22"/>
      <c r="AT332" s="22"/>
      <c r="AU332" s="22"/>
      <c r="AV332" s="22"/>
      <c r="AW332" s="22"/>
      <c r="AX332" s="22"/>
      <c r="AY332" s="22"/>
      <c r="AZ332" s="22"/>
      <c r="BA332" s="22"/>
      <c r="BB332" s="22"/>
      <c r="BC332" s="22"/>
    </row>
    <row r="333" spans="1:55" s="56" customFormat="1" ht="23.1" customHeight="1" x14ac:dyDescent="0.2">
      <c r="A333" s="32"/>
      <c r="B333" s="46"/>
      <c r="C333" s="47">
        <v>0</v>
      </c>
      <c r="D333" s="47">
        <v>0</v>
      </c>
      <c r="E333" s="47">
        <v>0</v>
      </c>
      <c r="F333" s="47">
        <v>0</v>
      </c>
      <c r="G333" s="47">
        <v>0</v>
      </c>
      <c r="H333" s="47">
        <v>0</v>
      </c>
      <c r="I333" s="47">
        <v>0</v>
      </c>
      <c r="J333" s="47">
        <v>0</v>
      </c>
      <c r="K333" s="46">
        <v>0</v>
      </c>
      <c r="L333" s="47">
        <v>0</v>
      </c>
      <c r="M333" s="47">
        <v>0</v>
      </c>
      <c r="N333" s="47">
        <v>0</v>
      </c>
      <c r="O333" s="47">
        <v>0</v>
      </c>
      <c r="P333" s="47">
        <v>0</v>
      </c>
      <c r="Q333" s="47">
        <v>0</v>
      </c>
      <c r="R333" s="47">
        <v>0</v>
      </c>
      <c r="S333" s="47">
        <v>0</v>
      </c>
      <c r="T333" s="46">
        <v>0</v>
      </c>
      <c r="U333" s="47">
        <v>0</v>
      </c>
      <c r="V333" s="47">
        <v>0</v>
      </c>
      <c r="W333" s="47">
        <v>0</v>
      </c>
      <c r="X333" s="47">
        <v>0</v>
      </c>
      <c r="Y333" s="47">
        <v>0</v>
      </c>
      <c r="Z333" s="47">
        <v>0</v>
      </c>
      <c r="AA333" s="47">
        <v>0</v>
      </c>
      <c r="AB333" s="47">
        <v>0</v>
      </c>
      <c r="AC333" s="48">
        <f>SUM(MAX(U334:AB334))</f>
        <v>0</v>
      </c>
      <c r="AD333" s="54"/>
      <c r="AE333" s="55"/>
      <c r="AF333" s="55"/>
      <c r="AG333" s="55"/>
      <c r="AH333" s="55"/>
      <c r="AI333" s="54"/>
      <c r="AJ333" s="54"/>
      <c r="AK333" s="54"/>
      <c r="AL333" s="54"/>
      <c r="AM333" s="55"/>
      <c r="AN333" s="55"/>
      <c r="AO333" s="55"/>
      <c r="AP333" s="54"/>
      <c r="AQ333" s="54"/>
      <c r="AR333" s="54"/>
      <c r="AS333" s="54"/>
      <c r="AT333" s="54"/>
      <c r="AU333" s="55"/>
      <c r="AV333" s="55"/>
      <c r="AW333" s="55"/>
      <c r="AX333" s="54"/>
      <c r="AY333" s="54"/>
      <c r="AZ333" s="54"/>
      <c r="BA333" s="54"/>
      <c r="BB333" s="54"/>
      <c r="BC333" s="54"/>
    </row>
    <row r="334" spans="1:55" ht="23.1" customHeight="1" x14ac:dyDescent="0.2">
      <c r="A334" s="38" t="s">
        <v>35</v>
      </c>
      <c r="B334" s="39"/>
      <c r="C334" s="58"/>
      <c r="D334" s="58"/>
      <c r="E334" s="58"/>
      <c r="F334" s="58"/>
      <c r="G334" s="58"/>
      <c r="H334" s="58"/>
      <c r="I334" s="58"/>
      <c r="J334" s="58"/>
      <c r="K334" s="39"/>
      <c r="L334" s="58"/>
      <c r="M334" s="58"/>
      <c r="N334" s="58"/>
      <c r="O334" s="58"/>
      <c r="P334" s="58"/>
      <c r="Q334" s="58"/>
      <c r="R334" s="58"/>
      <c r="S334" s="58"/>
      <c r="T334" s="39"/>
      <c r="U334" s="58"/>
      <c r="V334" s="58"/>
      <c r="W334" s="58"/>
      <c r="X334" s="58"/>
      <c r="Y334" s="58"/>
      <c r="Z334" s="58"/>
      <c r="AA334" s="58"/>
      <c r="AB334" s="58"/>
      <c r="AC334" s="42"/>
    </row>
    <row r="335" spans="1:55" s="23" customFormat="1" ht="20.25" customHeight="1" x14ac:dyDescent="0.2">
      <c r="A335" s="43" t="s">
        <v>36</v>
      </c>
      <c r="B335" s="39"/>
      <c r="C335" s="44"/>
      <c r="D335" s="44"/>
      <c r="E335" s="44"/>
      <c r="F335" s="44"/>
      <c r="G335" s="44"/>
      <c r="H335" s="44"/>
      <c r="I335" s="44"/>
      <c r="J335" s="45"/>
      <c r="K335" s="39"/>
      <c r="L335" s="44"/>
      <c r="M335" s="44"/>
      <c r="N335" s="44"/>
      <c r="O335" s="44"/>
      <c r="P335" s="44"/>
      <c r="Q335" s="44"/>
      <c r="R335" s="44"/>
      <c r="S335" s="45"/>
      <c r="T335" s="39"/>
      <c r="U335" s="44"/>
      <c r="V335" s="44"/>
      <c r="W335" s="44"/>
      <c r="X335" s="44"/>
      <c r="Y335" s="44"/>
      <c r="Z335" s="44"/>
      <c r="AA335" s="44"/>
      <c r="AB335" s="45"/>
      <c r="AC335" s="42">
        <f>SUM(U335:AB335)</f>
        <v>0</v>
      </c>
      <c r="AD335" s="22"/>
      <c r="AE335" s="22"/>
      <c r="AF335" s="22"/>
      <c r="AG335" s="22"/>
      <c r="AH335" s="22"/>
      <c r="AI335" s="22"/>
      <c r="AJ335" s="22"/>
      <c r="AK335" s="22"/>
      <c r="AL335" s="22"/>
      <c r="AM335" s="22"/>
      <c r="AN335" s="22"/>
      <c r="AO335" s="22"/>
      <c r="AP335" s="22"/>
      <c r="AQ335" s="22"/>
      <c r="AR335" s="22"/>
      <c r="AS335" s="22"/>
      <c r="AT335" s="22"/>
      <c r="AU335" s="22"/>
      <c r="AV335" s="22"/>
      <c r="AW335" s="22"/>
      <c r="AX335" s="22"/>
      <c r="AY335" s="22"/>
      <c r="AZ335" s="22"/>
      <c r="BA335" s="22"/>
      <c r="BB335" s="22"/>
      <c r="BC335" s="22"/>
    </row>
    <row r="336" spans="1:55" s="56" customFormat="1" ht="23.1" hidden="1" customHeight="1" x14ac:dyDescent="0.2">
      <c r="A336" s="61"/>
      <c r="B336" s="39"/>
      <c r="C336" s="47">
        <v>0</v>
      </c>
      <c r="D336" s="47">
        <v>0</v>
      </c>
      <c r="E336" s="47">
        <v>0</v>
      </c>
      <c r="F336" s="47">
        <v>0</v>
      </c>
      <c r="G336" s="47">
        <v>0</v>
      </c>
      <c r="H336" s="47">
        <v>0</v>
      </c>
      <c r="I336" s="47">
        <v>0</v>
      </c>
      <c r="J336" s="47">
        <v>0</v>
      </c>
      <c r="K336" s="39"/>
      <c r="L336" s="47">
        <v>0</v>
      </c>
      <c r="M336" s="47">
        <v>0</v>
      </c>
      <c r="N336" s="47">
        <v>0</v>
      </c>
      <c r="O336" s="47">
        <v>0</v>
      </c>
      <c r="P336" s="47">
        <v>0</v>
      </c>
      <c r="Q336" s="47">
        <v>0</v>
      </c>
      <c r="R336" s="47">
        <v>0</v>
      </c>
      <c r="S336" s="47">
        <v>0</v>
      </c>
      <c r="T336" s="39"/>
      <c r="U336" s="47">
        <v>0</v>
      </c>
      <c r="V336" s="47">
        <v>0</v>
      </c>
      <c r="W336" s="47">
        <v>0</v>
      </c>
      <c r="X336" s="47">
        <v>0</v>
      </c>
      <c r="Y336" s="47">
        <v>0</v>
      </c>
      <c r="Z336" s="47">
        <v>0</v>
      </c>
      <c r="AA336" s="47">
        <v>0</v>
      </c>
      <c r="AB336" s="47">
        <v>0</v>
      </c>
      <c r="AC336" s="42">
        <f>SUM(MAX(U337:AB337))</f>
        <v>0</v>
      </c>
      <c r="AD336" s="54"/>
      <c r="AE336" s="55"/>
      <c r="AF336" s="55"/>
      <c r="AG336" s="55"/>
      <c r="AH336" s="55"/>
      <c r="AI336" s="54"/>
      <c r="AJ336" s="54"/>
      <c r="AK336" s="54"/>
      <c r="AL336" s="54"/>
      <c r="AM336" s="55"/>
      <c r="AN336" s="55"/>
      <c r="AO336" s="55"/>
      <c r="AP336" s="54"/>
      <c r="AQ336" s="54"/>
      <c r="AR336" s="54"/>
      <c r="AS336" s="54"/>
      <c r="AT336" s="54"/>
      <c r="AU336" s="55"/>
      <c r="AV336" s="55"/>
      <c r="AW336" s="55"/>
      <c r="AX336" s="54"/>
      <c r="AY336" s="54"/>
      <c r="AZ336" s="54"/>
      <c r="BA336" s="54"/>
      <c r="BB336" s="54"/>
      <c r="BC336" s="54"/>
    </row>
    <row r="337" spans="1:55" ht="23.1" hidden="1" customHeight="1" x14ac:dyDescent="0.2">
      <c r="A337" s="38" t="s">
        <v>35</v>
      </c>
      <c r="B337" s="39"/>
      <c r="C337" s="41"/>
      <c r="D337" s="41"/>
      <c r="E337" s="41"/>
      <c r="F337" s="41"/>
      <c r="G337" s="41"/>
      <c r="H337" s="41"/>
      <c r="I337" s="41"/>
      <c r="J337" s="41"/>
      <c r="K337" s="39"/>
      <c r="L337" s="41"/>
      <c r="M337" s="41"/>
      <c r="N337" s="41"/>
      <c r="O337" s="41"/>
      <c r="P337" s="41"/>
      <c r="Q337" s="41"/>
      <c r="R337" s="41"/>
      <c r="S337" s="41"/>
      <c r="T337" s="39"/>
      <c r="U337" s="41"/>
      <c r="V337" s="41"/>
      <c r="W337" s="41"/>
      <c r="X337" s="41"/>
      <c r="Y337" s="41"/>
      <c r="Z337" s="41"/>
      <c r="AA337" s="41"/>
      <c r="AB337" s="41"/>
      <c r="AC337" s="42"/>
    </row>
    <row r="338" spans="1:55" s="23" customFormat="1" ht="20.25" hidden="1" customHeight="1" x14ac:dyDescent="0.2">
      <c r="A338" s="62" t="s">
        <v>36</v>
      </c>
      <c r="B338" s="39"/>
      <c r="C338" s="63"/>
      <c r="D338" s="63"/>
      <c r="E338" s="63"/>
      <c r="F338" s="63"/>
      <c r="G338" s="63"/>
      <c r="H338" s="63"/>
      <c r="I338" s="63"/>
      <c r="J338" s="64"/>
      <c r="K338" s="39"/>
      <c r="L338" s="44"/>
      <c r="M338" s="44"/>
      <c r="N338" s="44"/>
      <c r="O338" s="44"/>
      <c r="P338" s="44"/>
      <c r="Q338" s="44"/>
      <c r="R338" s="44"/>
      <c r="S338" s="45"/>
      <c r="T338" s="39"/>
      <c r="U338" s="44"/>
      <c r="V338" s="44"/>
      <c r="W338" s="44"/>
      <c r="X338" s="44"/>
      <c r="Y338" s="44"/>
      <c r="Z338" s="44"/>
      <c r="AA338" s="44"/>
      <c r="AB338" s="45"/>
      <c r="AC338" s="42">
        <f>SUM(U338:AB338)</f>
        <v>0</v>
      </c>
      <c r="AD338" s="22"/>
      <c r="AE338" s="22"/>
      <c r="AF338" s="22"/>
      <c r="AG338" s="22"/>
      <c r="AH338" s="22"/>
      <c r="AI338" s="22"/>
      <c r="AJ338" s="22"/>
      <c r="AK338" s="22"/>
      <c r="AL338" s="22"/>
      <c r="AM338" s="22"/>
      <c r="AN338" s="22"/>
      <c r="AO338" s="22"/>
      <c r="AP338" s="22"/>
      <c r="AQ338" s="22"/>
      <c r="AR338" s="22"/>
      <c r="AS338" s="22"/>
      <c r="AT338" s="22"/>
      <c r="AU338" s="22"/>
      <c r="AV338" s="22"/>
      <c r="AW338" s="22"/>
      <c r="AX338" s="22"/>
      <c r="AY338" s="22"/>
      <c r="AZ338" s="22"/>
      <c r="BA338" s="22"/>
      <c r="BB338" s="22"/>
      <c r="BC338" s="22"/>
    </row>
    <row r="339" spans="1:55" s="53" customFormat="1" ht="26.25" customHeight="1" x14ac:dyDescent="0.2">
      <c r="A339" s="65" t="s">
        <v>37</v>
      </c>
      <c r="B339" s="39"/>
      <c r="C339" s="66">
        <v>-60</v>
      </c>
      <c r="D339" s="66">
        <v>-60</v>
      </c>
      <c r="E339" s="66">
        <v>-60</v>
      </c>
      <c r="F339" s="66">
        <v>-60</v>
      </c>
      <c r="G339" s="66">
        <v>-60</v>
      </c>
      <c r="H339" s="66">
        <v>-60</v>
      </c>
      <c r="I339" s="66">
        <v>-60</v>
      </c>
      <c r="J339" s="66">
        <v>-60</v>
      </c>
      <c r="K339" s="67"/>
      <c r="L339" s="66">
        <v>-60</v>
      </c>
      <c r="M339" s="66">
        <v>-60</v>
      </c>
      <c r="N339" s="66">
        <v>-60</v>
      </c>
      <c r="O339" s="66">
        <v>-60</v>
      </c>
      <c r="P339" s="66">
        <v>-60</v>
      </c>
      <c r="Q339" s="66">
        <v>-60</v>
      </c>
      <c r="R339" s="66">
        <v>-60</v>
      </c>
      <c r="S339" s="66">
        <v>-60</v>
      </c>
      <c r="T339" s="67"/>
      <c r="U339" s="66">
        <v>-60</v>
      </c>
      <c r="V339" s="66">
        <v>-60</v>
      </c>
      <c r="W339" s="66">
        <v>-60</v>
      </c>
      <c r="X339" s="66">
        <v>-60</v>
      </c>
      <c r="Y339" s="66">
        <v>-60</v>
      </c>
      <c r="Z339" s="66">
        <v>-60</v>
      </c>
      <c r="AA339" s="66">
        <v>-60</v>
      </c>
      <c r="AB339" s="66">
        <v>-60</v>
      </c>
      <c r="AC339" s="68"/>
      <c r="AD339" s="51"/>
      <c r="AE339" s="51"/>
      <c r="AF339" s="51"/>
      <c r="AG339" s="51"/>
      <c r="AH339" s="51"/>
      <c r="AI339" s="51"/>
      <c r="AJ339" s="51"/>
      <c r="AK339" s="51"/>
      <c r="AL339" s="51"/>
      <c r="AM339" s="51"/>
      <c r="AN339" s="51"/>
      <c r="AO339" s="51"/>
      <c r="AP339" s="51"/>
      <c r="AQ339" s="51"/>
      <c r="AR339" s="51"/>
      <c r="AS339" s="51"/>
      <c r="AT339" s="51"/>
      <c r="AU339" s="51"/>
      <c r="AV339" s="51"/>
      <c r="AW339" s="51"/>
      <c r="AX339" s="51"/>
      <c r="AY339" s="51"/>
      <c r="AZ339" s="51"/>
      <c r="BA339" s="51"/>
      <c r="BB339" s="51"/>
      <c r="BC339" s="51"/>
    </row>
    <row r="340" spans="1:55" s="53" customFormat="1" ht="31.5" customHeight="1" x14ac:dyDescent="0.2">
      <c r="A340" s="69" t="s">
        <v>38</v>
      </c>
      <c r="B340" s="39"/>
      <c r="C340" s="70"/>
      <c r="D340" s="70"/>
      <c r="E340" s="70"/>
      <c r="F340" s="70"/>
      <c r="G340" s="140" t="s">
        <v>39</v>
      </c>
      <c r="H340" s="141"/>
      <c r="I340" s="71"/>
      <c r="J340" s="72">
        <v>1</v>
      </c>
      <c r="K340" s="39"/>
      <c r="L340" s="70"/>
      <c r="M340" s="70"/>
      <c r="N340" s="70"/>
      <c r="O340" s="70"/>
      <c r="P340" s="140" t="s">
        <v>39</v>
      </c>
      <c r="Q340" s="141"/>
      <c r="R340" s="71"/>
      <c r="S340" s="72">
        <v>1</v>
      </c>
      <c r="T340" s="67"/>
      <c r="U340" s="70"/>
      <c r="V340" s="70"/>
      <c r="W340" s="70"/>
      <c r="X340" s="70"/>
      <c r="Y340" s="140" t="s">
        <v>39</v>
      </c>
      <c r="Z340" s="141"/>
      <c r="AA340" s="71"/>
      <c r="AB340" s="72">
        <v>1</v>
      </c>
      <c r="AC340" s="73"/>
      <c r="AD340" s="51"/>
      <c r="AE340" s="51"/>
      <c r="AF340" s="51"/>
      <c r="AG340" s="51"/>
      <c r="AH340" s="51"/>
      <c r="AI340" s="51"/>
      <c r="AJ340" s="51"/>
      <c r="AK340" s="51"/>
      <c r="AL340" s="51"/>
      <c r="AM340" s="51"/>
      <c r="AN340" s="51"/>
      <c r="AO340" s="51"/>
      <c r="AP340" s="51"/>
      <c r="AQ340" s="51"/>
      <c r="AR340" s="51"/>
      <c r="AS340" s="51"/>
      <c r="AT340" s="51"/>
      <c r="AU340" s="51"/>
      <c r="AV340" s="51"/>
      <c r="AW340" s="51"/>
      <c r="AX340" s="51"/>
      <c r="AY340" s="51"/>
      <c r="AZ340" s="51"/>
      <c r="BA340" s="51"/>
      <c r="BB340" s="51"/>
      <c r="BC340" s="51"/>
    </row>
    <row r="341" spans="1:55" s="53" customFormat="1" ht="31.5" customHeight="1" x14ac:dyDescent="0.2">
      <c r="A341" s="69" t="s">
        <v>40</v>
      </c>
      <c r="B341" s="74"/>
      <c r="C341" s="75"/>
      <c r="D341" s="75"/>
      <c r="E341" s="76"/>
      <c r="F341" s="75"/>
      <c r="G341" s="75"/>
      <c r="H341" s="77"/>
      <c r="I341" s="78"/>
      <c r="J341" s="79">
        <v>0</v>
      </c>
      <c r="K341" s="74"/>
      <c r="L341" s="51"/>
      <c r="M341" s="51"/>
      <c r="N341" s="80"/>
      <c r="O341" s="51"/>
      <c r="P341" s="51"/>
      <c r="Q341" s="81"/>
      <c r="R341" s="82"/>
      <c r="S341" s="79">
        <v>0</v>
      </c>
      <c r="T341" s="74"/>
      <c r="U341" s="51"/>
      <c r="V341" s="51"/>
      <c r="W341" s="80"/>
      <c r="X341" s="51"/>
      <c r="Y341" s="51"/>
      <c r="Z341" s="81"/>
      <c r="AA341" s="82"/>
      <c r="AB341" s="79">
        <v>0</v>
      </c>
      <c r="AC341" s="73"/>
      <c r="AD341" s="51"/>
      <c r="AE341" s="51"/>
      <c r="AF341" s="51"/>
      <c r="AG341" s="51"/>
      <c r="AH341" s="51"/>
      <c r="AI341" s="51"/>
      <c r="AJ341" s="51"/>
      <c r="AK341" s="51"/>
      <c r="AL341" s="51"/>
      <c r="AM341" s="51"/>
      <c r="AN341" s="51"/>
      <c r="AO341" s="51"/>
      <c r="AP341" s="51"/>
      <c r="AQ341" s="51"/>
      <c r="AR341" s="51"/>
      <c r="AS341" s="51"/>
      <c r="AT341" s="51"/>
      <c r="AU341" s="51"/>
      <c r="AV341" s="51"/>
      <c r="AW341" s="51"/>
      <c r="AX341" s="51"/>
      <c r="AY341" s="51"/>
      <c r="AZ341" s="51"/>
      <c r="BA341" s="51"/>
      <c r="BB341" s="51"/>
      <c r="BC341" s="51"/>
    </row>
    <row r="342" spans="1:55" s="53" customFormat="1" ht="31.5" customHeight="1" thickBot="1" x14ac:dyDescent="0.25">
      <c r="A342" s="69" t="s">
        <v>41</v>
      </c>
      <c r="B342" s="74"/>
      <c r="C342" s="142" t="s">
        <v>42</v>
      </c>
      <c r="D342" s="142"/>
      <c r="E342" s="83">
        <v>480</v>
      </c>
      <c r="F342" s="51"/>
      <c r="G342" s="51"/>
      <c r="H342" s="81" t="s">
        <v>43</v>
      </c>
      <c r="I342" s="84">
        <v>0</v>
      </c>
      <c r="J342" s="85"/>
      <c r="K342" s="74"/>
      <c r="L342" s="142" t="s">
        <v>42</v>
      </c>
      <c r="M342" s="142"/>
      <c r="N342" s="83">
        <v>480</v>
      </c>
      <c r="O342" s="51"/>
      <c r="P342" s="51"/>
      <c r="Q342" s="81" t="s">
        <v>43</v>
      </c>
      <c r="R342" s="84">
        <v>0</v>
      </c>
      <c r="S342" s="85"/>
      <c r="T342" s="74"/>
      <c r="U342" s="142" t="s">
        <v>42</v>
      </c>
      <c r="V342" s="142"/>
      <c r="W342" s="83">
        <v>480</v>
      </c>
      <c r="X342" s="51"/>
      <c r="Y342" s="51"/>
      <c r="Z342" s="81" t="s">
        <v>43</v>
      </c>
      <c r="AA342" s="84">
        <v>0</v>
      </c>
      <c r="AB342" s="85"/>
      <c r="AC342" s="73"/>
      <c r="AD342" s="51"/>
      <c r="AE342" s="51"/>
      <c r="AF342" s="51"/>
      <c r="AG342" s="51"/>
      <c r="AH342" s="51"/>
      <c r="AI342" s="51"/>
      <c r="AJ342" s="51"/>
      <c r="AK342" s="51"/>
      <c r="AL342" s="51"/>
      <c r="AM342" s="51"/>
      <c r="AN342" s="51"/>
      <c r="AO342" s="51"/>
      <c r="AP342" s="51"/>
      <c r="AQ342" s="51"/>
      <c r="AR342" s="51"/>
      <c r="AS342" s="51"/>
      <c r="AT342" s="51"/>
      <c r="AU342" s="51"/>
      <c r="AV342" s="51"/>
      <c r="AW342" s="51"/>
      <c r="AX342" s="51"/>
      <c r="AY342" s="51"/>
      <c r="AZ342" s="51"/>
      <c r="BA342" s="51"/>
      <c r="BB342" s="51"/>
      <c r="BC342" s="51"/>
    </row>
    <row r="343" spans="1:55" s="53" customFormat="1" ht="26.25" hidden="1" customHeight="1" x14ac:dyDescent="0.2">
      <c r="A343" s="86" t="s">
        <v>44</v>
      </c>
      <c r="B343" s="39"/>
      <c r="C343" s="87">
        <v>0</v>
      </c>
      <c r="D343" s="87">
        <v>0</v>
      </c>
      <c r="E343" s="87">
        <v>0</v>
      </c>
      <c r="F343" s="87">
        <v>0</v>
      </c>
      <c r="G343" s="87">
        <v>0</v>
      </c>
      <c r="H343" s="87">
        <v>0</v>
      </c>
      <c r="I343" s="87">
        <v>0</v>
      </c>
      <c r="J343" s="88"/>
      <c r="K343" s="89"/>
      <c r="L343" s="87">
        <v>0</v>
      </c>
      <c r="M343" s="87">
        <v>0</v>
      </c>
      <c r="N343" s="87">
        <v>0</v>
      </c>
      <c r="O343" s="87">
        <v>0</v>
      </c>
      <c r="P343" s="87">
        <v>0</v>
      </c>
      <c r="Q343" s="87">
        <v>0</v>
      </c>
      <c r="R343" s="87">
        <v>0</v>
      </c>
      <c r="S343" s="88"/>
      <c r="T343" s="89"/>
      <c r="U343" s="87">
        <v>0</v>
      </c>
      <c r="V343" s="87">
        <v>0</v>
      </c>
      <c r="W343" s="87">
        <v>0</v>
      </c>
      <c r="X343" s="87">
        <v>0</v>
      </c>
      <c r="Y343" s="87">
        <v>0</v>
      </c>
      <c r="Z343" s="87">
        <v>0</v>
      </c>
      <c r="AA343" s="87">
        <v>0</v>
      </c>
      <c r="AB343" s="88"/>
      <c r="AC343" s="73"/>
      <c r="AD343" s="51"/>
      <c r="AE343" s="51"/>
      <c r="AF343" s="51"/>
      <c r="AG343" s="51"/>
      <c r="AH343" s="51"/>
      <c r="AI343" s="51"/>
      <c r="AJ343" s="51"/>
      <c r="AK343" s="51"/>
      <c r="AL343" s="51"/>
      <c r="AM343" s="51"/>
      <c r="AN343" s="51"/>
      <c r="AO343" s="51"/>
      <c r="AP343" s="51"/>
      <c r="AQ343" s="51"/>
      <c r="AR343" s="51"/>
      <c r="AS343" s="51"/>
      <c r="AT343" s="51"/>
      <c r="AU343" s="51"/>
      <c r="AV343" s="51"/>
      <c r="AW343" s="51"/>
      <c r="AX343" s="51"/>
      <c r="AY343" s="51"/>
      <c r="AZ343" s="51"/>
      <c r="BA343" s="51"/>
      <c r="BB343" s="51"/>
      <c r="BC343" s="51"/>
    </row>
    <row r="344" spans="1:55" s="53" customFormat="1" ht="32.1" customHeight="1" thickBot="1" x14ac:dyDescent="0.25">
      <c r="A344" s="90" t="s">
        <v>45</v>
      </c>
      <c r="B344" s="91"/>
      <c r="C344" s="92" t="s">
        <v>46</v>
      </c>
      <c r="D344" s="93">
        <v>480</v>
      </c>
      <c r="E344" s="92" t="s">
        <v>47</v>
      </c>
      <c r="F344" s="93">
        <v>480</v>
      </c>
      <c r="G344" s="94"/>
      <c r="H344" s="95" t="s">
        <v>48</v>
      </c>
      <c r="I344" s="96">
        <v>0</v>
      </c>
      <c r="J344" s="97" t="s">
        <v>55</v>
      </c>
      <c r="K344" s="91"/>
      <c r="L344" s="92" t="s">
        <v>46</v>
      </c>
      <c r="M344" s="93">
        <v>480</v>
      </c>
      <c r="N344" s="92" t="s">
        <v>47</v>
      </c>
      <c r="O344" s="93">
        <v>480</v>
      </c>
      <c r="P344" s="94"/>
      <c r="Q344" s="95" t="s">
        <v>48</v>
      </c>
      <c r="R344" s="96">
        <v>0</v>
      </c>
      <c r="S344" s="97" t="s">
        <v>55</v>
      </c>
      <c r="T344" s="91"/>
      <c r="U344" s="92" t="s">
        <v>46</v>
      </c>
      <c r="V344" s="93">
        <v>480</v>
      </c>
      <c r="W344" s="92" t="s">
        <v>47</v>
      </c>
      <c r="X344" s="93">
        <v>480</v>
      </c>
      <c r="Y344" s="94"/>
      <c r="Z344" s="95" t="s">
        <v>48</v>
      </c>
      <c r="AA344" s="96">
        <v>0</v>
      </c>
      <c r="AB344" s="97" t="s">
        <v>55</v>
      </c>
      <c r="AC344" s="73"/>
      <c r="AD344" s="51"/>
      <c r="AE344" s="51"/>
      <c r="AF344" s="51"/>
      <c r="AG344" s="51"/>
      <c r="AH344" s="51"/>
      <c r="AI344" s="51"/>
      <c r="AJ344" s="51"/>
      <c r="AK344" s="51"/>
      <c r="AL344" s="51"/>
      <c r="AM344" s="51"/>
      <c r="AN344" s="51"/>
      <c r="AO344" s="51"/>
      <c r="AP344" s="51"/>
      <c r="AQ344" s="51"/>
      <c r="AR344" s="51"/>
      <c r="AS344" s="51"/>
      <c r="AT344" s="51"/>
      <c r="AU344" s="51"/>
      <c r="AV344" s="51"/>
      <c r="AW344" s="51"/>
      <c r="AX344" s="51"/>
      <c r="AY344" s="51"/>
      <c r="AZ344" s="51"/>
      <c r="BA344" s="51"/>
      <c r="BB344" s="51"/>
      <c r="BC344" s="51"/>
    </row>
    <row r="345" spans="1:55" s="103" customFormat="1" ht="34.5" customHeight="1" x14ac:dyDescent="0.2">
      <c r="A345" s="98" t="s">
        <v>49</v>
      </c>
      <c r="B345" s="99"/>
      <c r="C345" s="137" t="s">
        <v>50</v>
      </c>
      <c r="D345" s="138"/>
      <c r="E345" s="100" t="s">
        <v>51</v>
      </c>
      <c r="F345" s="137" t="s">
        <v>52</v>
      </c>
      <c r="G345" s="139"/>
      <c r="H345" s="138"/>
      <c r="I345" s="100" t="s">
        <v>51</v>
      </c>
      <c r="J345" s="100" t="s">
        <v>53</v>
      </c>
      <c r="K345" s="99"/>
      <c r="L345" s="137" t="s">
        <v>50</v>
      </c>
      <c r="M345" s="138"/>
      <c r="N345" s="100" t="s">
        <v>51</v>
      </c>
      <c r="O345" s="137" t="s">
        <v>52</v>
      </c>
      <c r="P345" s="139"/>
      <c r="Q345" s="138"/>
      <c r="R345" s="100" t="s">
        <v>51</v>
      </c>
      <c r="S345" s="100" t="s">
        <v>53</v>
      </c>
      <c r="T345" s="99"/>
      <c r="U345" s="137" t="s">
        <v>50</v>
      </c>
      <c r="V345" s="138"/>
      <c r="W345" s="100" t="s">
        <v>51</v>
      </c>
      <c r="X345" s="137" t="s">
        <v>52</v>
      </c>
      <c r="Y345" s="139"/>
      <c r="Z345" s="138"/>
      <c r="AA345" s="100" t="s">
        <v>51</v>
      </c>
      <c r="AB345" s="100" t="s">
        <v>53</v>
      </c>
      <c r="AC345" s="101"/>
      <c r="AD345" s="102"/>
      <c r="AE345" s="102"/>
      <c r="AF345" s="102"/>
      <c r="AG345" s="102"/>
      <c r="AH345" s="102"/>
      <c r="AI345" s="102"/>
      <c r="AJ345" s="102"/>
      <c r="AK345" s="102"/>
      <c r="AL345" s="102"/>
      <c r="AM345" s="102"/>
      <c r="AN345" s="102"/>
      <c r="AO345" s="102"/>
      <c r="AP345" s="102"/>
      <c r="AQ345" s="102"/>
      <c r="AR345" s="102"/>
      <c r="AS345" s="102"/>
      <c r="AT345" s="102"/>
      <c r="AU345" s="102"/>
      <c r="AV345" s="102"/>
      <c r="AW345" s="102"/>
      <c r="AX345" s="102"/>
      <c r="AY345" s="102"/>
      <c r="AZ345" s="102"/>
      <c r="BA345" s="102"/>
      <c r="BB345" s="102"/>
      <c r="BC345" s="102"/>
    </row>
    <row r="346" spans="1:55" ht="38.1" customHeight="1" x14ac:dyDescent="0.2">
      <c r="A346" s="104"/>
      <c r="B346" s="105">
        <v>1</v>
      </c>
      <c r="C346" s="134"/>
      <c r="D346" s="135"/>
      <c r="E346" s="106"/>
      <c r="F346" s="134"/>
      <c r="G346" s="136"/>
      <c r="H346" s="135"/>
      <c r="I346" s="106"/>
      <c r="J346" s="107">
        <v>0</v>
      </c>
      <c r="K346" s="105"/>
      <c r="L346" s="134"/>
      <c r="M346" s="135"/>
      <c r="N346" s="106"/>
      <c r="O346" s="134"/>
      <c r="P346" s="136"/>
      <c r="Q346" s="135"/>
      <c r="R346" s="106"/>
      <c r="S346" s="107">
        <v>0</v>
      </c>
      <c r="T346" s="105"/>
      <c r="U346" s="134"/>
      <c r="V346" s="135"/>
      <c r="W346" s="106"/>
      <c r="X346" s="134"/>
      <c r="Y346" s="136"/>
      <c r="Z346" s="135"/>
      <c r="AA346" s="106"/>
      <c r="AB346" s="107">
        <v>0</v>
      </c>
      <c r="AE346" s="108" t="s">
        <v>0</v>
      </c>
      <c r="AF346" s="52" t="str">
        <f>$B346&amp;C346</f>
        <v>1</v>
      </c>
      <c r="AG346" s="52" t="str">
        <f>AF346&amp;AF347&amp;AF348&amp;AF349&amp;AF350&amp;AF351&amp;AF352&amp;AF353</f>
        <v>12"3"4"5"6"7"8"</v>
      </c>
      <c r="AH346" s="52"/>
      <c r="AI346" s="52"/>
      <c r="AM346" s="108" t="s">
        <v>1</v>
      </c>
      <c r="AN346" s="52" t="str">
        <f>$B346&amp;L346</f>
        <v>1</v>
      </c>
      <c r="AO346" s="52" t="str">
        <f>AN346&amp;AN347&amp;AN348&amp;AN349&amp;AN350&amp;AN351&amp;AN352&amp;AN353</f>
        <v>12"3"4"5"6"7"8"</v>
      </c>
      <c r="AU346" s="108" t="s">
        <v>2</v>
      </c>
      <c r="AV346" s="52" t="str">
        <f>$B346&amp;U346</f>
        <v>1</v>
      </c>
      <c r="AW346" s="52" t="str">
        <f>AV346&amp;AV347&amp;AV348&amp;AV349&amp;AV350&amp;AV351&amp;AV352&amp;AV353</f>
        <v>12"3"4"5"6"7"8"</v>
      </c>
    </row>
    <row r="347" spans="1:55" ht="38.1" customHeight="1" x14ac:dyDescent="0.2">
      <c r="A347" s="109"/>
      <c r="B347" s="105">
        <v>2</v>
      </c>
      <c r="C347" s="134"/>
      <c r="D347" s="135"/>
      <c r="E347" s="106"/>
      <c r="F347" s="134"/>
      <c r="G347" s="136"/>
      <c r="H347" s="135"/>
      <c r="I347" s="106"/>
      <c r="J347" s="107">
        <v>0</v>
      </c>
      <c r="K347" s="105"/>
      <c r="L347" s="134"/>
      <c r="M347" s="135"/>
      <c r="N347" s="106"/>
      <c r="O347" s="134"/>
      <c r="P347" s="136"/>
      <c r="Q347" s="135"/>
      <c r="R347" s="106"/>
      <c r="S347" s="107">
        <v>0</v>
      </c>
      <c r="T347" s="105"/>
      <c r="U347" s="134"/>
      <c r="V347" s="135"/>
      <c r="W347" s="106"/>
      <c r="X347" s="134"/>
      <c r="Y347" s="136"/>
      <c r="Z347" s="135"/>
      <c r="AA347" s="106"/>
      <c r="AB347" s="107">
        <v>0</v>
      </c>
      <c r="AF347" s="52" t="str">
        <f t="shared" ref="AF347:AF353" si="42">$B347&amp;IF(EXACT(C347,C346),"""",C347)</f>
        <v>2"</v>
      </c>
      <c r="AG347" s="52"/>
      <c r="AH347" s="52"/>
      <c r="AI347" s="52"/>
      <c r="AN347" s="52" t="str">
        <f t="shared" ref="AN347:AN353" si="43">$B347&amp;IF(EXACT(L347,L346),"""",L347)</f>
        <v>2"</v>
      </c>
      <c r="AO347" s="52"/>
      <c r="AV347" s="52" t="str">
        <f t="shared" ref="AV347:AV353" si="44">$B347&amp;IF(EXACT(U347,U346),"""",U347)</f>
        <v>2"</v>
      </c>
      <c r="AW347" s="52"/>
    </row>
    <row r="348" spans="1:55" ht="38.1" customHeight="1" x14ac:dyDescent="0.2">
      <c r="A348" s="110"/>
      <c r="B348" s="105">
        <v>3</v>
      </c>
      <c r="C348" s="134"/>
      <c r="D348" s="135"/>
      <c r="E348" s="106"/>
      <c r="F348" s="134"/>
      <c r="G348" s="136"/>
      <c r="H348" s="135"/>
      <c r="I348" s="106"/>
      <c r="J348" s="107">
        <v>0</v>
      </c>
      <c r="K348" s="105"/>
      <c r="L348" s="134"/>
      <c r="M348" s="135"/>
      <c r="N348" s="106"/>
      <c r="O348" s="134"/>
      <c r="P348" s="136"/>
      <c r="Q348" s="135"/>
      <c r="R348" s="106"/>
      <c r="S348" s="107">
        <v>0</v>
      </c>
      <c r="T348" s="105"/>
      <c r="U348" s="134"/>
      <c r="V348" s="135"/>
      <c r="W348" s="106"/>
      <c r="X348" s="134"/>
      <c r="Y348" s="136"/>
      <c r="Z348" s="135"/>
      <c r="AA348" s="106"/>
      <c r="AB348" s="107">
        <v>0</v>
      </c>
      <c r="AF348" s="52" t="str">
        <f t="shared" si="42"/>
        <v>3"</v>
      </c>
      <c r="AN348" s="52" t="str">
        <f t="shared" si="43"/>
        <v>3"</v>
      </c>
      <c r="AV348" s="52" t="str">
        <f t="shared" si="44"/>
        <v>3"</v>
      </c>
    </row>
    <row r="349" spans="1:55" ht="38.1" customHeight="1" x14ac:dyDescent="0.2">
      <c r="A349" s="109"/>
      <c r="B349" s="105">
        <v>4</v>
      </c>
      <c r="C349" s="134"/>
      <c r="D349" s="135"/>
      <c r="E349" s="106"/>
      <c r="F349" s="134"/>
      <c r="G349" s="136"/>
      <c r="H349" s="135"/>
      <c r="I349" s="106"/>
      <c r="J349" s="107">
        <v>0</v>
      </c>
      <c r="K349" s="105"/>
      <c r="L349" s="134"/>
      <c r="M349" s="135"/>
      <c r="N349" s="106"/>
      <c r="O349" s="134"/>
      <c r="P349" s="136"/>
      <c r="Q349" s="135"/>
      <c r="R349" s="106"/>
      <c r="S349" s="107">
        <v>0</v>
      </c>
      <c r="T349" s="105"/>
      <c r="U349" s="134"/>
      <c r="V349" s="135"/>
      <c r="W349" s="106"/>
      <c r="X349" s="134"/>
      <c r="Y349" s="136"/>
      <c r="Z349" s="135"/>
      <c r="AA349" s="106"/>
      <c r="AB349" s="107">
        <v>0</v>
      </c>
      <c r="AF349" s="52" t="str">
        <f t="shared" si="42"/>
        <v>4"</v>
      </c>
      <c r="AN349" s="52" t="str">
        <f t="shared" si="43"/>
        <v>4"</v>
      </c>
      <c r="AV349" s="52" t="str">
        <f t="shared" si="44"/>
        <v>4"</v>
      </c>
    </row>
    <row r="350" spans="1:55" ht="38.1" customHeight="1" x14ac:dyDescent="0.2">
      <c r="A350" s="110"/>
      <c r="B350" s="105">
        <v>5</v>
      </c>
      <c r="C350" s="134"/>
      <c r="D350" s="135"/>
      <c r="E350" s="106"/>
      <c r="F350" s="134"/>
      <c r="G350" s="136"/>
      <c r="H350" s="135"/>
      <c r="I350" s="106"/>
      <c r="J350" s="107">
        <v>0</v>
      </c>
      <c r="K350" s="105"/>
      <c r="L350" s="134"/>
      <c r="M350" s="135"/>
      <c r="N350" s="106"/>
      <c r="O350" s="134"/>
      <c r="P350" s="136"/>
      <c r="Q350" s="135"/>
      <c r="R350" s="106"/>
      <c r="S350" s="107">
        <v>0</v>
      </c>
      <c r="T350" s="105"/>
      <c r="U350" s="134"/>
      <c r="V350" s="135"/>
      <c r="W350" s="106"/>
      <c r="X350" s="134"/>
      <c r="Y350" s="136"/>
      <c r="Z350" s="135"/>
      <c r="AA350" s="106"/>
      <c r="AB350" s="107">
        <v>0</v>
      </c>
      <c r="AF350" s="52" t="str">
        <f t="shared" si="42"/>
        <v>5"</v>
      </c>
      <c r="AN350" s="52" t="str">
        <f t="shared" si="43"/>
        <v>5"</v>
      </c>
      <c r="AV350" s="52" t="str">
        <f t="shared" si="44"/>
        <v>5"</v>
      </c>
    </row>
    <row r="351" spans="1:55" ht="38.1" customHeight="1" x14ac:dyDescent="0.2">
      <c r="A351" s="109"/>
      <c r="B351" s="105">
        <v>6</v>
      </c>
      <c r="C351" s="134"/>
      <c r="D351" s="135"/>
      <c r="E351" s="106"/>
      <c r="F351" s="134"/>
      <c r="G351" s="136"/>
      <c r="H351" s="135"/>
      <c r="I351" s="106"/>
      <c r="J351" s="107">
        <v>0</v>
      </c>
      <c r="K351" s="105"/>
      <c r="L351" s="134"/>
      <c r="M351" s="135"/>
      <c r="N351" s="106"/>
      <c r="O351" s="134"/>
      <c r="P351" s="136"/>
      <c r="Q351" s="135"/>
      <c r="R351" s="106"/>
      <c r="S351" s="107">
        <v>0</v>
      </c>
      <c r="T351" s="105"/>
      <c r="U351" s="134"/>
      <c r="V351" s="135"/>
      <c r="W351" s="106"/>
      <c r="X351" s="134"/>
      <c r="Y351" s="136"/>
      <c r="Z351" s="135"/>
      <c r="AA351" s="106"/>
      <c r="AB351" s="107">
        <v>0</v>
      </c>
      <c r="AF351" s="52" t="str">
        <f t="shared" si="42"/>
        <v>6"</v>
      </c>
      <c r="AN351" s="52" t="str">
        <f t="shared" si="43"/>
        <v>6"</v>
      </c>
      <c r="AV351" s="52" t="str">
        <f t="shared" si="44"/>
        <v>6"</v>
      </c>
    </row>
    <row r="352" spans="1:55" ht="38.1" customHeight="1" x14ac:dyDescent="0.2">
      <c r="A352" s="110"/>
      <c r="B352" s="105">
        <v>7</v>
      </c>
      <c r="C352" s="134"/>
      <c r="D352" s="135"/>
      <c r="E352" s="106"/>
      <c r="F352" s="134"/>
      <c r="G352" s="136"/>
      <c r="H352" s="135"/>
      <c r="I352" s="106"/>
      <c r="J352" s="107">
        <v>0</v>
      </c>
      <c r="K352" s="105"/>
      <c r="L352" s="134"/>
      <c r="M352" s="135"/>
      <c r="N352" s="106"/>
      <c r="O352" s="134"/>
      <c r="P352" s="136"/>
      <c r="Q352" s="135"/>
      <c r="R352" s="106"/>
      <c r="S352" s="107">
        <v>0</v>
      </c>
      <c r="T352" s="105"/>
      <c r="U352" s="134"/>
      <c r="V352" s="135"/>
      <c r="W352" s="106"/>
      <c r="X352" s="134"/>
      <c r="Y352" s="136"/>
      <c r="Z352" s="135"/>
      <c r="AA352" s="106"/>
      <c r="AB352" s="107">
        <v>0</v>
      </c>
      <c r="AF352" s="52" t="str">
        <f t="shared" si="42"/>
        <v>7"</v>
      </c>
      <c r="AN352" s="52" t="str">
        <f t="shared" si="43"/>
        <v>7"</v>
      </c>
      <c r="AV352" s="52" t="str">
        <f t="shared" si="44"/>
        <v>7"</v>
      </c>
    </row>
    <row r="353" spans="1:55" ht="38.1" customHeight="1" x14ac:dyDescent="0.2">
      <c r="B353" s="105">
        <v>8</v>
      </c>
      <c r="C353" s="134"/>
      <c r="D353" s="135"/>
      <c r="E353" s="106"/>
      <c r="F353" s="134"/>
      <c r="G353" s="136"/>
      <c r="H353" s="135"/>
      <c r="I353" s="106"/>
      <c r="J353" s="107">
        <v>0</v>
      </c>
      <c r="K353" s="105"/>
      <c r="L353" s="134"/>
      <c r="M353" s="135"/>
      <c r="N353" s="106"/>
      <c r="O353" s="134"/>
      <c r="P353" s="136"/>
      <c r="Q353" s="135"/>
      <c r="R353" s="106"/>
      <c r="S353" s="107">
        <v>0</v>
      </c>
      <c r="T353" s="105"/>
      <c r="U353" s="134"/>
      <c r="V353" s="135"/>
      <c r="W353" s="106"/>
      <c r="X353" s="134"/>
      <c r="Y353" s="136"/>
      <c r="Z353" s="135"/>
      <c r="AA353" s="106"/>
      <c r="AB353" s="107">
        <v>0</v>
      </c>
      <c r="AF353" s="52" t="str">
        <f t="shared" si="42"/>
        <v>8"</v>
      </c>
      <c r="AN353" s="52" t="str">
        <f t="shared" si="43"/>
        <v>8"</v>
      </c>
      <c r="AV353" s="52" t="str">
        <f t="shared" si="44"/>
        <v>8"</v>
      </c>
    </row>
    <row r="354" spans="1:55" s="119" customFormat="1" ht="38.25" customHeight="1" thickBot="1" x14ac:dyDescent="0.25">
      <c r="A354" s="111" t="s">
        <v>54</v>
      </c>
      <c r="B354" s="112"/>
      <c r="C354" s="113"/>
      <c r="D354" s="114"/>
      <c r="E354" s="114"/>
      <c r="F354" s="114"/>
      <c r="G354" s="114"/>
      <c r="H354" s="114"/>
      <c r="I354" s="115"/>
      <c r="J354" s="116">
        <v>0</v>
      </c>
      <c r="K354" s="112"/>
      <c r="L354" s="113"/>
      <c r="M354" s="114"/>
      <c r="N354" s="114"/>
      <c r="O354" s="114"/>
      <c r="P354" s="114"/>
      <c r="Q354" s="114"/>
      <c r="R354" s="115"/>
      <c r="S354" s="116">
        <v>0</v>
      </c>
      <c r="T354" s="112"/>
      <c r="U354" s="113"/>
      <c r="V354" s="114"/>
      <c r="W354" s="114"/>
      <c r="X354" s="114"/>
      <c r="Y354" s="114"/>
      <c r="Z354" s="114"/>
      <c r="AA354" s="115"/>
      <c r="AB354" s="116">
        <v>0</v>
      </c>
      <c r="AC354" s="117"/>
      <c r="AD354" s="118"/>
      <c r="AE354" s="118"/>
      <c r="AF354" s="118"/>
      <c r="AG354" s="118"/>
      <c r="AH354" s="118"/>
      <c r="AI354" s="118"/>
      <c r="AJ354" s="118"/>
      <c r="AK354" s="118"/>
      <c r="AL354" s="118"/>
      <c r="AM354" s="118"/>
      <c r="AN354" s="118"/>
      <c r="AO354" s="118"/>
      <c r="AP354" s="118"/>
      <c r="AQ354" s="118"/>
      <c r="AR354" s="118"/>
      <c r="AS354" s="118"/>
      <c r="AT354" s="118"/>
      <c r="AU354" s="118"/>
      <c r="AV354" s="118"/>
      <c r="AW354" s="118"/>
      <c r="AX354" s="118"/>
      <c r="AY354" s="118"/>
      <c r="AZ354" s="118"/>
      <c r="BA354" s="118"/>
      <c r="BB354" s="118"/>
      <c r="BC354" s="118"/>
    </row>
    <row r="355" spans="1:55" ht="21" customHeight="1" thickBot="1" x14ac:dyDescent="0.25">
      <c r="A355" s="8" t="s">
        <v>3</v>
      </c>
      <c r="B355" s="9"/>
      <c r="C355" s="143">
        <f>DATE(YEAR(A$2),MONTH(A$2),COUNTIF(A$1:A355,"Datum:"))</f>
        <v>44450</v>
      </c>
      <c r="D355" s="144"/>
      <c r="E355" s="144"/>
      <c r="F355" s="144"/>
      <c r="G355" s="10"/>
      <c r="H355" s="145" t="s">
        <v>4</v>
      </c>
      <c r="I355" s="146"/>
      <c r="J355" s="147"/>
      <c r="K355" s="9"/>
      <c r="L355" s="11"/>
      <c r="M355" s="11"/>
      <c r="N355" s="12"/>
      <c r="O355" s="11"/>
      <c r="P355" s="11"/>
      <c r="Q355" s="145" t="s">
        <v>5</v>
      </c>
      <c r="R355" s="146"/>
      <c r="S355" s="147"/>
      <c r="T355" s="9"/>
      <c r="U355" s="148"/>
      <c r="V355" s="148"/>
      <c r="W355" s="148"/>
      <c r="X355" s="148"/>
      <c r="Y355" s="13"/>
      <c r="Z355" s="145" t="s">
        <v>6</v>
      </c>
      <c r="AA355" s="146"/>
      <c r="AB355" s="147"/>
    </row>
    <row r="356" spans="1:55" ht="26.25" customHeight="1" thickBot="1" x14ac:dyDescent="0.25">
      <c r="A356" s="14" t="s">
        <v>7</v>
      </c>
      <c r="C356" s="149">
        <v>36</v>
      </c>
      <c r="D356" s="150"/>
      <c r="E356" s="150"/>
      <c r="F356" s="150"/>
      <c r="G356" s="15" t="s">
        <v>8</v>
      </c>
      <c r="H356" s="151"/>
      <c r="I356" s="152"/>
      <c r="J356" s="153"/>
      <c r="P356" s="15" t="s">
        <v>8</v>
      </c>
      <c r="Q356" s="151"/>
      <c r="R356" s="152"/>
      <c r="S356" s="153"/>
      <c r="U356" s="154"/>
      <c r="V356" s="154"/>
      <c r="W356" s="154"/>
      <c r="X356" s="154"/>
      <c r="Y356" s="16" t="s">
        <v>8</v>
      </c>
      <c r="Z356" s="155"/>
      <c r="AA356" s="156"/>
      <c r="AB356" s="157"/>
    </row>
    <row r="357" spans="1:55" s="23" customFormat="1" ht="20.25" customHeight="1" x14ac:dyDescent="0.2">
      <c r="A357" s="14" t="s">
        <v>9</v>
      </c>
      <c r="B357" s="17"/>
      <c r="C357" s="18" t="s">
        <v>10</v>
      </c>
      <c r="D357" s="19" t="s">
        <v>11</v>
      </c>
      <c r="E357" s="19" t="s">
        <v>12</v>
      </c>
      <c r="F357" s="19" t="s">
        <v>13</v>
      </c>
      <c r="G357" s="19" t="s">
        <v>14</v>
      </c>
      <c r="H357" s="19" t="s">
        <v>15</v>
      </c>
      <c r="I357" s="19" t="s">
        <v>16</v>
      </c>
      <c r="J357" s="19" t="s">
        <v>17</v>
      </c>
      <c r="K357" s="17"/>
      <c r="L357" s="19" t="s">
        <v>18</v>
      </c>
      <c r="M357" s="19" t="s">
        <v>19</v>
      </c>
      <c r="N357" s="19" t="s">
        <v>20</v>
      </c>
      <c r="O357" s="19" t="s">
        <v>21</v>
      </c>
      <c r="P357" s="19" t="s">
        <v>22</v>
      </c>
      <c r="Q357" s="19" t="s">
        <v>23</v>
      </c>
      <c r="R357" s="19" t="s">
        <v>24</v>
      </c>
      <c r="S357" s="19" t="s">
        <v>25</v>
      </c>
      <c r="T357" s="17"/>
      <c r="U357" s="19" t="s">
        <v>26</v>
      </c>
      <c r="V357" s="19" t="s">
        <v>27</v>
      </c>
      <c r="W357" s="19" t="s">
        <v>28</v>
      </c>
      <c r="X357" s="19" t="s">
        <v>29</v>
      </c>
      <c r="Y357" s="19" t="s">
        <v>30</v>
      </c>
      <c r="Z357" s="19" t="s">
        <v>31</v>
      </c>
      <c r="AA357" s="19" t="s">
        <v>32</v>
      </c>
      <c r="AB357" s="20" t="s">
        <v>33</v>
      </c>
      <c r="AC357" s="21"/>
      <c r="AD357" s="22"/>
      <c r="AE357" s="22"/>
      <c r="AF357" s="22"/>
      <c r="AG357" s="22"/>
      <c r="AH357" s="22"/>
      <c r="AI357" s="22"/>
      <c r="AJ357" s="22"/>
      <c r="AK357" s="22"/>
      <c r="AL357" s="22"/>
      <c r="AM357" s="22"/>
      <c r="AN357" s="22"/>
      <c r="AO357" s="22"/>
      <c r="AP357" s="22"/>
      <c r="AQ357" s="22"/>
      <c r="AR357" s="22"/>
      <c r="AS357" s="22"/>
      <c r="AT357" s="22"/>
      <c r="AU357" s="22"/>
      <c r="AV357" s="22"/>
      <c r="AW357" s="22"/>
      <c r="AX357" s="22"/>
      <c r="AY357" s="22"/>
      <c r="AZ357" s="22"/>
      <c r="BA357" s="22"/>
      <c r="BB357" s="22"/>
      <c r="BC357" s="22"/>
    </row>
    <row r="358" spans="1:55" s="31" customFormat="1" ht="15" customHeight="1" thickBot="1" x14ac:dyDescent="0.25">
      <c r="A358" s="24" t="s">
        <v>34</v>
      </c>
      <c r="B358" s="25"/>
      <c r="C358" s="26">
        <v>1</v>
      </c>
      <c r="D358" s="27">
        <v>2</v>
      </c>
      <c r="E358" s="27">
        <v>3</v>
      </c>
      <c r="F358" s="27">
        <v>4</v>
      </c>
      <c r="G358" s="27">
        <v>5</v>
      </c>
      <c r="H358" s="27">
        <v>6</v>
      </c>
      <c r="I358" s="27">
        <v>7</v>
      </c>
      <c r="J358" s="27">
        <v>8</v>
      </c>
      <c r="K358" s="25"/>
      <c r="L358" s="27">
        <v>1</v>
      </c>
      <c r="M358" s="27">
        <v>2</v>
      </c>
      <c r="N358" s="27">
        <v>3</v>
      </c>
      <c r="O358" s="27">
        <v>4</v>
      </c>
      <c r="P358" s="27">
        <v>5</v>
      </c>
      <c r="Q358" s="27">
        <v>6</v>
      </c>
      <c r="R358" s="27">
        <v>7</v>
      </c>
      <c r="S358" s="27">
        <v>8</v>
      </c>
      <c r="T358" s="25"/>
      <c r="U358" s="27">
        <v>1</v>
      </c>
      <c r="V358" s="27">
        <v>2</v>
      </c>
      <c r="W358" s="27">
        <v>3</v>
      </c>
      <c r="X358" s="27">
        <v>4</v>
      </c>
      <c r="Y358" s="27">
        <v>5</v>
      </c>
      <c r="Z358" s="27">
        <v>6</v>
      </c>
      <c r="AA358" s="27">
        <v>7</v>
      </c>
      <c r="AB358" s="28">
        <v>8</v>
      </c>
      <c r="AC358" s="29"/>
      <c r="AD358" s="30"/>
      <c r="AE358" s="30"/>
      <c r="AF358" s="30"/>
      <c r="AG358" s="30"/>
      <c r="AH358" s="30"/>
      <c r="AI358" s="30"/>
      <c r="AJ358" s="30"/>
      <c r="AK358" s="30"/>
      <c r="AL358" s="30"/>
      <c r="AM358" s="30"/>
      <c r="AN358" s="30"/>
      <c r="AO358" s="30"/>
      <c r="AP358" s="30"/>
      <c r="AQ358" s="30"/>
      <c r="AR358" s="30"/>
      <c r="AS358" s="30"/>
      <c r="AT358" s="30"/>
      <c r="AU358" s="30"/>
      <c r="AV358" s="30"/>
      <c r="AW358" s="30"/>
      <c r="AX358" s="30"/>
      <c r="AY358" s="30"/>
      <c r="AZ358" s="30"/>
      <c r="BA358" s="30"/>
      <c r="BB358" s="30"/>
      <c r="BC358" s="30"/>
    </row>
    <row r="359" spans="1:55" s="37" customFormat="1" ht="23.1" customHeight="1" x14ac:dyDescent="0.2">
      <c r="A359" s="32"/>
      <c r="B359" s="33"/>
      <c r="C359" s="34">
        <v>0</v>
      </c>
      <c r="D359" s="34">
        <v>0</v>
      </c>
      <c r="E359" s="34">
        <v>0</v>
      </c>
      <c r="F359" s="34">
        <v>0</v>
      </c>
      <c r="G359" s="34">
        <v>0</v>
      </c>
      <c r="H359" s="34">
        <v>0</v>
      </c>
      <c r="I359" s="34">
        <v>0</v>
      </c>
      <c r="J359" s="34">
        <v>0</v>
      </c>
      <c r="K359" s="33">
        <v>0</v>
      </c>
      <c r="L359" s="34">
        <v>0</v>
      </c>
      <c r="M359" s="34">
        <v>0</v>
      </c>
      <c r="N359" s="34">
        <v>0</v>
      </c>
      <c r="O359" s="34">
        <v>0</v>
      </c>
      <c r="P359" s="34">
        <v>0</v>
      </c>
      <c r="Q359" s="34">
        <v>0</v>
      </c>
      <c r="R359" s="34">
        <v>0</v>
      </c>
      <c r="S359" s="34">
        <v>0</v>
      </c>
      <c r="T359" s="33">
        <v>0</v>
      </c>
      <c r="U359" s="34">
        <v>0</v>
      </c>
      <c r="V359" s="34">
        <v>0</v>
      </c>
      <c r="W359" s="34">
        <v>0</v>
      </c>
      <c r="X359" s="34">
        <v>0</v>
      </c>
      <c r="Y359" s="34">
        <v>0</v>
      </c>
      <c r="Z359" s="34">
        <v>0</v>
      </c>
      <c r="AA359" s="34">
        <v>0</v>
      </c>
      <c r="AB359" s="34">
        <v>0</v>
      </c>
      <c r="AC359" s="35">
        <f>SUM(MAX(U360:AB360))</f>
        <v>0</v>
      </c>
      <c r="AD359" s="36"/>
      <c r="AE359" s="36"/>
      <c r="AF359" s="36"/>
      <c r="AG359" s="36"/>
      <c r="AH359" s="36"/>
      <c r="AI359" s="36"/>
      <c r="AJ359" s="36"/>
      <c r="AK359" s="36"/>
      <c r="AL359" s="36"/>
      <c r="AM359" s="36"/>
      <c r="AN359" s="36"/>
      <c r="AO359" s="36"/>
      <c r="AP359" s="36"/>
      <c r="AQ359" s="36"/>
      <c r="AR359" s="36"/>
      <c r="AS359" s="36"/>
      <c r="AT359" s="36"/>
      <c r="AU359" s="36"/>
      <c r="AV359" s="36"/>
      <c r="AW359" s="36"/>
      <c r="AX359" s="36"/>
      <c r="AY359" s="36"/>
      <c r="AZ359" s="36"/>
      <c r="BA359" s="36"/>
      <c r="BB359" s="36"/>
      <c r="BC359" s="36"/>
    </row>
    <row r="360" spans="1:55" s="23" customFormat="1" ht="23.1" customHeight="1" x14ac:dyDescent="0.2">
      <c r="A360" s="38" t="s">
        <v>35</v>
      </c>
      <c r="B360" s="39"/>
      <c r="C360" s="40"/>
      <c r="D360" s="40"/>
      <c r="E360" s="40"/>
      <c r="F360" s="40"/>
      <c r="G360" s="40"/>
      <c r="H360" s="40"/>
      <c r="I360" s="40"/>
      <c r="J360" s="41"/>
      <c r="K360" s="39"/>
      <c r="L360" s="40"/>
      <c r="M360" s="40"/>
      <c r="N360" s="40"/>
      <c r="O360" s="40"/>
      <c r="P360" s="40"/>
      <c r="Q360" s="40"/>
      <c r="R360" s="40"/>
      <c r="S360" s="41"/>
      <c r="T360" s="39"/>
      <c r="U360" s="40"/>
      <c r="V360" s="40"/>
      <c r="W360" s="40"/>
      <c r="X360" s="40"/>
      <c r="Y360" s="40"/>
      <c r="Z360" s="40"/>
      <c r="AA360" s="40"/>
      <c r="AB360" s="41"/>
      <c r="AC360" s="42"/>
      <c r="AD360" s="22"/>
      <c r="AE360" s="22"/>
      <c r="AF360" s="22"/>
      <c r="AG360" s="22"/>
      <c r="AH360" s="22"/>
      <c r="AI360" s="22"/>
      <c r="AJ360" s="22"/>
      <c r="AK360" s="22"/>
      <c r="AL360" s="22"/>
      <c r="AM360" s="22"/>
      <c r="AN360" s="22"/>
      <c r="AO360" s="22"/>
      <c r="AP360" s="22"/>
      <c r="AQ360" s="22"/>
      <c r="AR360" s="22"/>
      <c r="AS360" s="22"/>
      <c r="AT360" s="22"/>
      <c r="AU360" s="22"/>
      <c r="AV360" s="22"/>
      <c r="AW360" s="22"/>
      <c r="AX360" s="22"/>
      <c r="AY360" s="22"/>
      <c r="AZ360" s="22"/>
      <c r="BA360" s="22"/>
      <c r="BB360" s="22"/>
      <c r="BC360" s="22"/>
    </row>
    <row r="361" spans="1:55" s="23" customFormat="1" ht="20.25" customHeight="1" x14ac:dyDescent="0.2">
      <c r="A361" s="43" t="s">
        <v>36</v>
      </c>
      <c r="B361" s="39"/>
      <c r="C361" s="44"/>
      <c r="D361" s="44"/>
      <c r="E361" s="44"/>
      <c r="F361" s="44"/>
      <c r="G361" s="44"/>
      <c r="H361" s="44"/>
      <c r="I361" s="44"/>
      <c r="J361" s="45"/>
      <c r="K361" s="39"/>
      <c r="L361" s="44"/>
      <c r="M361" s="44"/>
      <c r="N361" s="44"/>
      <c r="O361" s="44"/>
      <c r="P361" s="44"/>
      <c r="Q361" s="44"/>
      <c r="R361" s="44"/>
      <c r="S361" s="45"/>
      <c r="T361" s="39"/>
      <c r="U361" s="44"/>
      <c r="V361" s="44"/>
      <c r="W361" s="44"/>
      <c r="X361" s="44"/>
      <c r="Y361" s="44"/>
      <c r="Z361" s="44"/>
      <c r="AA361" s="44"/>
      <c r="AB361" s="45"/>
      <c r="AC361" s="42">
        <f>SUM(U361:AB361)</f>
        <v>0</v>
      </c>
      <c r="AD361" s="22"/>
      <c r="AE361" s="22"/>
      <c r="AF361" s="22"/>
      <c r="AG361" s="22"/>
      <c r="AH361" s="22"/>
      <c r="AI361" s="22"/>
      <c r="AJ361" s="22"/>
      <c r="AK361" s="22"/>
      <c r="AL361" s="22"/>
      <c r="AM361" s="22"/>
      <c r="AN361" s="22"/>
      <c r="AO361" s="22"/>
      <c r="AP361" s="22"/>
      <c r="AQ361" s="22"/>
      <c r="AR361" s="22"/>
      <c r="AS361" s="22"/>
      <c r="AT361" s="22"/>
      <c r="AU361" s="22"/>
      <c r="AV361" s="22"/>
      <c r="AW361" s="22"/>
      <c r="AX361" s="22"/>
      <c r="AY361" s="22"/>
      <c r="AZ361" s="22"/>
      <c r="BA361" s="22"/>
      <c r="BB361" s="22"/>
      <c r="BC361" s="22"/>
    </row>
    <row r="362" spans="1:55" s="50" customFormat="1" ht="23.1" customHeight="1" x14ac:dyDescent="0.2">
      <c r="A362" s="32"/>
      <c r="B362" s="46"/>
      <c r="C362" s="47">
        <v>0</v>
      </c>
      <c r="D362" s="47">
        <v>0</v>
      </c>
      <c r="E362" s="47">
        <v>0</v>
      </c>
      <c r="F362" s="47">
        <v>0</v>
      </c>
      <c r="G362" s="47">
        <v>0</v>
      </c>
      <c r="H362" s="47">
        <v>0</v>
      </c>
      <c r="I362" s="47">
        <v>0</v>
      </c>
      <c r="J362" s="47">
        <v>0</v>
      </c>
      <c r="K362" s="46">
        <v>0</v>
      </c>
      <c r="L362" s="47">
        <v>0</v>
      </c>
      <c r="M362" s="47">
        <v>0</v>
      </c>
      <c r="N362" s="47">
        <v>0</v>
      </c>
      <c r="O362" s="47">
        <v>0</v>
      </c>
      <c r="P362" s="47">
        <v>0</v>
      </c>
      <c r="Q362" s="47">
        <v>0</v>
      </c>
      <c r="R362" s="47">
        <v>0</v>
      </c>
      <c r="S362" s="47">
        <v>0</v>
      </c>
      <c r="T362" s="46">
        <v>0</v>
      </c>
      <c r="U362" s="47">
        <v>0</v>
      </c>
      <c r="V362" s="47">
        <v>0</v>
      </c>
      <c r="W362" s="47">
        <v>0</v>
      </c>
      <c r="X362" s="47">
        <v>0</v>
      </c>
      <c r="Y362" s="47">
        <v>0</v>
      </c>
      <c r="Z362" s="47">
        <v>0</v>
      </c>
      <c r="AA362" s="47">
        <v>0</v>
      </c>
      <c r="AB362" s="47">
        <v>0</v>
      </c>
      <c r="AC362" s="48">
        <f>SUM(MAX(U363:AB363))</f>
        <v>0</v>
      </c>
      <c r="AD362" s="49"/>
      <c r="AE362" s="49"/>
      <c r="AF362" s="49"/>
      <c r="AG362" s="49"/>
      <c r="AH362" s="49"/>
      <c r="AI362" s="49"/>
      <c r="AJ362" s="49"/>
      <c r="AK362" s="49"/>
      <c r="AL362" s="49"/>
      <c r="AM362" s="49"/>
      <c r="AN362" s="49"/>
      <c r="AO362" s="49"/>
      <c r="AP362" s="49"/>
      <c r="AQ362" s="49"/>
      <c r="AR362" s="49"/>
      <c r="AS362" s="49"/>
      <c r="AT362" s="49"/>
      <c r="AU362" s="49"/>
      <c r="AV362" s="49"/>
      <c r="AW362" s="49"/>
      <c r="AX362" s="49"/>
      <c r="AY362" s="49"/>
      <c r="AZ362" s="49"/>
      <c r="BA362" s="49"/>
      <c r="BB362" s="49"/>
      <c r="BC362" s="49"/>
    </row>
    <row r="363" spans="1:55" s="53" customFormat="1" ht="22.5" customHeight="1" x14ac:dyDescent="0.2">
      <c r="A363" s="38" t="s">
        <v>35</v>
      </c>
      <c r="B363" s="39"/>
      <c r="C363" s="41"/>
      <c r="D363" s="41"/>
      <c r="E363" s="41"/>
      <c r="F363" s="41"/>
      <c r="G363" s="41"/>
      <c r="H363" s="41"/>
      <c r="I363" s="41"/>
      <c r="J363" s="41"/>
      <c r="K363" s="39"/>
      <c r="L363" s="41"/>
      <c r="M363" s="41"/>
      <c r="N363" s="41"/>
      <c r="O363" s="41"/>
      <c r="P363" s="41"/>
      <c r="Q363" s="41"/>
      <c r="R363" s="41"/>
      <c r="S363" s="41"/>
      <c r="T363" s="39"/>
      <c r="U363" s="41"/>
      <c r="V363" s="41"/>
      <c r="W363" s="41"/>
      <c r="X363" s="41"/>
      <c r="Y363" s="41"/>
      <c r="Z363" s="41"/>
      <c r="AA363" s="41"/>
      <c r="AB363" s="41"/>
      <c r="AC363" s="42"/>
      <c r="AD363" s="51"/>
      <c r="AE363" s="52"/>
      <c r="AF363" s="52"/>
      <c r="AG363" s="52"/>
      <c r="AH363" s="52"/>
      <c r="AI363" s="51"/>
      <c r="AJ363" s="51"/>
      <c r="AK363" s="51"/>
      <c r="AL363" s="51"/>
      <c r="AM363" s="52"/>
      <c r="AN363" s="52"/>
      <c r="AO363" s="52"/>
      <c r="AP363" s="51"/>
      <c r="AQ363" s="51"/>
      <c r="AR363" s="51"/>
      <c r="AS363" s="51"/>
      <c r="AT363" s="51"/>
      <c r="AU363" s="52"/>
      <c r="AV363" s="52"/>
      <c r="AW363" s="52"/>
      <c r="AX363" s="51"/>
      <c r="AY363" s="51"/>
      <c r="AZ363" s="51"/>
      <c r="BA363" s="51"/>
      <c r="BB363" s="51"/>
      <c r="BC363" s="51"/>
    </row>
    <row r="364" spans="1:55" s="23" customFormat="1" ht="20.25" customHeight="1" x14ac:dyDescent="0.2">
      <c r="A364" s="43" t="s">
        <v>36</v>
      </c>
      <c r="B364" s="39"/>
      <c r="C364" s="44"/>
      <c r="D364" s="44"/>
      <c r="E364" s="44"/>
      <c r="F364" s="44"/>
      <c r="G364" s="44"/>
      <c r="H364" s="44"/>
      <c r="I364" s="44"/>
      <c r="J364" s="45"/>
      <c r="K364" s="39"/>
      <c r="L364" s="44"/>
      <c r="M364" s="44"/>
      <c r="N364" s="44"/>
      <c r="O364" s="44"/>
      <c r="P364" s="44"/>
      <c r="Q364" s="44"/>
      <c r="R364" s="44"/>
      <c r="S364" s="45"/>
      <c r="T364" s="39"/>
      <c r="U364" s="44"/>
      <c r="V364" s="44"/>
      <c r="W364" s="44"/>
      <c r="X364" s="44"/>
      <c r="Y364" s="44"/>
      <c r="Z364" s="44"/>
      <c r="AA364" s="44"/>
      <c r="AB364" s="45"/>
      <c r="AC364" s="42">
        <f>SUM(U364:AB364)</f>
        <v>0</v>
      </c>
      <c r="AD364" s="22"/>
      <c r="AE364" s="22"/>
      <c r="AF364" s="22"/>
      <c r="AG364" s="22"/>
      <c r="AH364" s="22"/>
      <c r="AI364" s="22"/>
      <c r="AJ364" s="22"/>
      <c r="AK364" s="22"/>
      <c r="AL364" s="22"/>
      <c r="AM364" s="22"/>
      <c r="AN364" s="22"/>
      <c r="AO364" s="22"/>
      <c r="AP364" s="22"/>
      <c r="AQ364" s="22"/>
      <c r="AR364" s="22"/>
      <c r="AS364" s="22"/>
      <c r="AT364" s="22"/>
      <c r="AU364" s="22"/>
      <c r="AV364" s="22"/>
      <c r="AW364" s="22"/>
      <c r="AX364" s="22"/>
      <c r="AY364" s="22"/>
      <c r="AZ364" s="22"/>
      <c r="BA364" s="22"/>
      <c r="BB364" s="22"/>
      <c r="BC364" s="22"/>
    </row>
    <row r="365" spans="1:55" s="56" customFormat="1" ht="23.1" customHeight="1" x14ac:dyDescent="0.2">
      <c r="A365" s="32"/>
      <c r="B365" s="46"/>
      <c r="C365" s="47">
        <v>0</v>
      </c>
      <c r="D365" s="47">
        <v>0</v>
      </c>
      <c r="E365" s="47">
        <v>0</v>
      </c>
      <c r="F365" s="47">
        <v>0</v>
      </c>
      <c r="G365" s="47">
        <v>0</v>
      </c>
      <c r="H365" s="47">
        <v>0</v>
      </c>
      <c r="I365" s="47">
        <v>0</v>
      </c>
      <c r="J365" s="47">
        <v>0</v>
      </c>
      <c r="K365" s="46">
        <v>0</v>
      </c>
      <c r="L365" s="47">
        <v>0</v>
      </c>
      <c r="M365" s="47">
        <v>0</v>
      </c>
      <c r="N365" s="47">
        <v>0</v>
      </c>
      <c r="O365" s="47">
        <v>0</v>
      </c>
      <c r="P365" s="47">
        <v>0</v>
      </c>
      <c r="Q365" s="47">
        <v>0</v>
      </c>
      <c r="R365" s="47">
        <v>0</v>
      </c>
      <c r="S365" s="47">
        <v>0</v>
      </c>
      <c r="T365" s="46">
        <v>0</v>
      </c>
      <c r="U365" s="47">
        <v>0</v>
      </c>
      <c r="V365" s="47">
        <v>0</v>
      </c>
      <c r="W365" s="47">
        <v>0</v>
      </c>
      <c r="X365" s="47">
        <v>0</v>
      </c>
      <c r="Y365" s="47">
        <v>0</v>
      </c>
      <c r="Z365" s="47">
        <v>0</v>
      </c>
      <c r="AA365" s="47">
        <v>0</v>
      </c>
      <c r="AB365" s="47">
        <v>0</v>
      </c>
      <c r="AC365" s="48">
        <f>SUM(MAX(U366:AB366))</f>
        <v>0</v>
      </c>
      <c r="AD365" s="54"/>
      <c r="AE365" s="55"/>
      <c r="AF365" s="55"/>
      <c r="AG365" s="55"/>
      <c r="AH365" s="55"/>
      <c r="AI365" s="54"/>
      <c r="AJ365" s="54"/>
      <c r="AK365" s="54"/>
      <c r="AL365" s="54"/>
      <c r="AM365" s="55"/>
      <c r="AN365" s="55"/>
      <c r="AO365" s="55"/>
      <c r="AP365" s="54"/>
      <c r="AQ365" s="54"/>
      <c r="AR365" s="54"/>
      <c r="AS365" s="54"/>
      <c r="AT365" s="54"/>
      <c r="AU365" s="55"/>
      <c r="AV365" s="55"/>
      <c r="AW365" s="55"/>
      <c r="AX365" s="54"/>
      <c r="AY365" s="54"/>
      <c r="AZ365" s="54"/>
      <c r="BA365" s="54"/>
      <c r="BB365" s="54"/>
      <c r="BC365" s="54"/>
    </row>
    <row r="366" spans="1:55" ht="23.1" customHeight="1" x14ac:dyDescent="0.2">
      <c r="A366" s="38" t="s">
        <v>35</v>
      </c>
      <c r="B366" s="39"/>
      <c r="C366" s="57"/>
      <c r="D366" s="57"/>
      <c r="E366" s="57"/>
      <c r="F366" s="57"/>
      <c r="G366" s="57"/>
      <c r="H366" s="57"/>
      <c r="I366" s="57"/>
      <c r="J366" s="58"/>
      <c r="K366" s="59"/>
      <c r="L366" s="57"/>
      <c r="M366" s="57"/>
      <c r="N366" s="57"/>
      <c r="O366" s="57"/>
      <c r="P366" s="58"/>
      <c r="Q366" s="58"/>
      <c r="R366" s="58"/>
      <c r="S366" s="58"/>
      <c r="T366" s="59"/>
      <c r="U366" s="58"/>
      <c r="V366" s="58"/>
      <c r="W366" s="58"/>
      <c r="X366" s="58"/>
      <c r="Y366" s="58"/>
      <c r="Z366" s="58"/>
      <c r="AA366" s="58"/>
      <c r="AB366" s="58"/>
      <c r="AC366" s="60"/>
    </row>
    <row r="367" spans="1:55" s="23" customFormat="1" ht="20.25" customHeight="1" x14ac:dyDescent="0.2">
      <c r="A367" s="43" t="s">
        <v>36</v>
      </c>
      <c r="B367" s="39"/>
      <c r="C367" s="44"/>
      <c r="D367" s="44"/>
      <c r="E367" s="44"/>
      <c r="F367" s="44"/>
      <c r="G367" s="44"/>
      <c r="H367" s="44"/>
      <c r="I367" s="44"/>
      <c r="J367" s="45"/>
      <c r="K367" s="39"/>
      <c r="L367" s="44"/>
      <c r="M367" s="44"/>
      <c r="N367" s="44"/>
      <c r="O367" s="44"/>
      <c r="P367" s="44"/>
      <c r="Q367" s="44"/>
      <c r="R367" s="44"/>
      <c r="S367" s="45"/>
      <c r="T367" s="39"/>
      <c r="U367" s="44"/>
      <c r="V367" s="44"/>
      <c r="W367" s="44"/>
      <c r="X367" s="44"/>
      <c r="Y367" s="44"/>
      <c r="Z367" s="44"/>
      <c r="AA367" s="44"/>
      <c r="AB367" s="45"/>
      <c r="AC367" s="42">
        <f>SUM(U367:AB367)</f>
        <v>0</v>
      </c>
      <c r="AD367" s="22"/>
      <c r="AE367" s="22"/>
      <c r="AF367" s="22"/>
      <c r="AG367" s="22"/>
      <c r="AH367" s="22"/>
      <c r="AI367" s="22"/>
      <c r="AJ367" s="22"/>
      <c r="AK367" s="22"/>
      <c r="AL367" s="22"/>
      <c r="AM367" s="22"/>
      <c r="AN367" s="22"/>
      <c r="AO367" s="22"/>
      <c r="AP367" s="22"/>
      <c r="AQ367" s="22"/>
      <c r="AR367" s="22"/>
      <c r="AS367" s="22"/>
      <c r="AT367" s="22"/>
      <c r="AU367" s="22"/>
      <c r="AV367" s="22"/>
      <c r="AW367" s="22"/>
      <c r="AX367" s="22"/>
      <c r="AY367" s="22"/>
      <c r="AZ367" s="22"/>
      <c r="BA367" s="22"/>
      <c r="BB367" s="22"/>
      <c r="BC367" s="22"/>
    </row>
    <row r="368" spans="1:55" s="56" customFormat="1" ht="23.1" customHeight="1" x14ac:dyDescent="0.2">
      <c r="A368" s="32"/>
      <c r="B368" s="46"/>
      <c r="C368" s="47">
        <v>0</v>
      </c>
      <c r="D368" s="47">
        <v>0</v>
      </c>
      <c r="E368" s="47">
        <v>0</v>
      </c>
      <c r="F368" s="47">
        <v>0</v>
      </c>
      <c r="G368" s="47">
        <v>0</v>
      </c>
      <c r="H368" s="47">
        <v>0</v>
      </c>
      <c r="I368" s="47">
        <v>0</v>
      </c>
      <c r="J368" s="47">
        <v>0</v>
      </c>
      <c r="K368" s="46">
        <v>0</v>
      </c>
      <c r="L368" s="47">
        <v>0</v>
      </c>
      <c r="M368" s="47">
        <v>0</v>
      </c>
      <c r="N368" s="47">
        <v>0</v>
      </c>
      <c r="O368" s="47">
        <v>0</v>
      </c>
      <c r="P368" s="47">
        <v>0</v>
      </c>
      <c r="Q368" s="47">
        <v>0</v>
      </c>
      <c r="R368" s="47">
        <v>0</v>
      </c>
      <c r="S368" s="47">
        <v>0</v>
      </c>
      <c r="T368" s="46">
        <v>0</v>
      </c>
      <c r="U368" s="47">
        <v>0</v>
      </c>
      <c r="V368" s="47">
        <v>0</v>
      </c>
      <c r="W368" s="47">
        <v>0</v>
      </c>
      <c r="X368" s="47">
        <v>0</v>
      </c>
      <c r="Y368" s="47">
        <v>0</v>
      </c>
      <c r="Z368" s="47">
        <v>0</v>
      </c>
      <c r="AA368" s="47">
        <v>0</v>
      </c>
      <c r="AB368" s="47">
        <v>0</v>
      </c>
      <c r="AC368" s="48">
        <f>SUM(MAX(U369:AB369))</f>
        <v>0</v>
      </c>
      <c r="AD368" s="54"/>
      <c r="AE368" s="55"/>
      <c r="AF368" s="55"/>
      <c r="AG368" s="55"/>
      <c r="AH368" s="55"/>
      <c r="AI368" s="54"/>
      <c r="AJ368" s="54"/>
      <c r="AK368" s="54"/>
      <c r="AL368" s="54"/>
      <c r="AM368" s="55"/>
      <c r="AN368" s="55"/>
      <c r="AO368" s="55"/>
      <c r="AP368" s="54"/>
      <c r="AQ368" s="54"/>
      <c r="AR368" s="54"/>
      <c r="AS368" s="54"/>
      <c r="AT368" s="54"/>
      <c r="AU368" s="55"/>
      <c r="AV368" s="55"/>
      <c r="AW368" s="55"/>
      <c r="AX368" s="54"/>
      <c r="AY368" s="54"/>
      <c r="AZ368" s="54"/>
      <c r="BA368" s="54"/>
      <c r="BB368" s="54"/>
      <c r="BC368" s="54"/>
    </row>
    <row r="369" spans="1:55" ht="23.1" customHeight="1" x14ac:dyDescent="0.2">
      <c r="A369" s="38" t="s">
        <v>35</v>
      </c>
      <c r="B369" s="39"/>
      <c r="C369" s="58"/>
      <c r="D369" s="58"/>
      <c r="E369" s="58"/>
      <c r="F369" s="58"/>
      <c r="G369" s="58"/>
      <c r="H369" s="58"/>
      <c r="I369" s="58"/>
      <c r="J369" s="58"/>
      <c r="K369" s="39"/>
      <c r="L369" s="58"/>
      <c r="M369" s="58"/>
      <c r="N369" s="58"/>
      <c r="O369" s="58"/>
      <c r="P369" s="58"/>
      <c r="Q369" s="58"/>
      <c r="R369" s="58"/>
      <c r="S369" s="58"/>
      <c r="T369" s="39"/>
      <c r="U369" s="58"/>
      <c r="V369" s="58"/>
      <c r="W369" s="58"/>
      <c r="X369" s="58"/>
      <c r="Y369" s="58"/>
      <c r="Z369" s="58"/>
      <c r="AA369" s="58"/>
      <c r="AB369" s="58"/>
      <c r="AC369" s="42"/>
    </row>
    <row r="370" spans="1:55" s="23" customFormat="1" ht="20.25" customHeight="1" x14ac:dyDescent="0.2">
      <c r="A370" s="43" t="s">
        <v>36</v>
      </c>
      <c r="B370" s="39"/>
      <c r="C370" s="44"/>
      <c r="D370" s="44"/>
      <c r="E370" s="44"/>
      <c r="F370" s="44"/>
      <c r="G370" s="44"/>
      <c r="H370" s="44"/>
      <c r="I370" s="44"/>
      <c r="J370" s="45"/>
      <c r="K370" s="39"/>
      <c r="L370" s="44"/>
      <c r="M370" s="44"/>
      <c r="N370" s="44"/>
      <c r="O370" s="44"/>
      <c r="P370" s="44"/>
      <c r="Q370" s="44"/>
      <c r="R370" s="44"/>
      <c r="S370" s="45"/>
      <c r="T370" s="39"/>
      <c r="U370" s="44"/>
      <c r="V370" s="44"/>
      <c r="W370" s="44"/>
      <c r="X370" s="44"/>
      <c r="Y370" s="44"/>
      <c r="Z370" s="44"/>
      <c r="AA370" s="44"/>
      <c r="AB370" s="45"/>
      <c r="AC370" s="42">
        <f>SUM(U370:AB370)</f>
        <v>0</v>
      </c>
      <c r="AD370" s="22"/>
      <c r="AE370" s="22"/>
      <c r="AF370" s="22"/>
      <c r="AG370" s="22"/>
      <c r="AH370" s="22"/>
      <c r="AI370" s="22"/>
      <c r="AJ370" s="22"/>
      <c r="AK370" s="22"/>
      <c r="AL370" s="22"/>
      <c r="AM370" s="22"/>
      <c r="AN370" s="22"/>
      <c r="AO370" s="22"/>
      <c r="AP370" s="22"/>
      <c r="AQ370" s="22"/>
      <c r="AR370" s="22"/>
      <c r="AS370" s="22"/>
      <c r="AT370" s="22"/>
      <c r="AU370" s="22"/>
      <c r="AV370" s="22"/>
      <c r="AW370" s="22"/>
      <c r="AX370" s="22"/>
      <c r="AY370" s="22"/>
      <c r="AZ370" s="22"/>
      <c r="BA370" s="22"/>
      <c r="BB370" s="22"/>
      <c r="BC370" s="22"/>
    </row>
    <row r="371" spans="1:55" s="56" customFormat="1" ht="23.1" hidden="1" customHeight="1" x14ac:dyDescent="0.2">
      <c r="A371" s="61"/>
      <c r="B371" s="39"/>
      <c r="C371" s="47">
        <v>0</v>
      </c>
      <c r="D371" s="47">
        <v>0</v>
      </c>
      <c r="E371" s="47">
        <v>0</v>
      </c>
      <c r="F371" s="47">
        <v>0</v>
      </c>
      <c r="G371" s="47">
        <v>0</v>
      </c>
      <c r="H371" s="47">
        <v>0</v>
      </c>
      <c r="I371" s="47">
        <v>0</v>
      </c>
      <c r="J371" s="47">
        <v>0</v>
      </c>
      <c r="K371" s="39"/>
      <c r="L371" s="47">
        <v>0</v>
      </c>
      <c r="M371" s="47">
        <v>0</v>
      </c>
      <c r="N371" s="47">
        <v>0</v>
      </c>
      <c r="O371" s="47">
        <v>0</v>
      </c>
      <c r="P371" s="47">
        <v>0</v>
      </c>
      <c r="Q371" s="47">
        <v>0</v>
      </c>
      <c r="R371" s="47">
        <v>0</v>
      </c>
      <c r="S371" s="47">
        <v>0</v>
      </c>
      <c r="T371" s="39"/>
      <c r="U371" s="47">
        <v>0</v>
      </c>
      <c r="V371" s="47">
        <v>0</v>
      </c>
      <c r="W371" s="47">
        <v>0</v>
      </c>
      <c r="X371" s="47">
        <v>0</v>
      </c>
      <c r="Y371" s="47">
        <v>0</v>
      </c>
      <c r="Z371" s="47">
        <v>0</v>
      </c>
      <c r="AA371" s="47">
        <v>0</v>
      </c>
      <c r="AB371" s="47">
        <v>0</v>
      </c>
      <c r="AC371" s="42">
        <f>SUM(MAX(U372:AB372))</f>
        <v>0</v>
      </c>
      <c r="AD371" s="54"/>
      <c r="AE371" s="55"/>
      <c r="AF371" s="55"/>
      <c r="AG371" s="55"/>
      <c r="AH371" s="55"/>
      <c r="AI371" s="54"/>
      <c r="AJ371" s="54"/>
      <c r="AK371" s="54"/>
      <c r="AL371" s="54"/>
      <c r="AM371" s="55"/>
      <c r="AN371" s="55"/>
      <c r="AO371" s="55"/>
      <c r="AP371" s="54"/>
      <c r="AQ371" s="54"/>
      <c r="AR371" s="54"/>
      <c r="AS371" s="54"/>
      <c r="AT371" s="54"/>
      <c r="AU371" s="55"/>
      <c r="AV371" s="55"/>
      <c r="AW371" s="55"/>
      <c r="AX371" s="54"/>
      <c r="AY371" s="54"/>
      <c r="AZ371" s="54"/>
      <c r="BA371" s="54"/>
      <c r="BB371" s="54"/>
      <c r="BC371" s="54"/>
    </row>
    <row r="372" spans="1:55" ht="23.1" hidden="1" customHeight="1" x14ac:dyDescent="0.2">
      <c r="A372" s="38" t="s">
        <v>35</v>
      </c>
      <c r="B372" s="39"/>
      <c r="C372" s="41"/>
      <c r="D372" s="41"/>
      <c r="E372" s="41"/>
      <c r="F372" s="41"/>
      <c r="G372" s="41"/>
      <c r="H372" s="41"/>
      <c r="I372" s="41"/>
      <c r="J372" s="41"/>
      <c r="K372" s="39"/>
      <c r="L372" s="41"/>
      <c r="M372" s="41"/>
      <c r="N372" s="41"/>
      <c r="O372" s="41"/>
      <c r="P372" s="41"/>
      <c r="Q372" s="41"/>
      <c r="R372" s="41"/>
      <c r="S372" s="41"/>
      <c r="T372" s="39"/>
      <c r="U372" s="41"/>
      <c r="V372" s="41"/>
      <c r="W372" s="41"/>
      <c r="X372" s="41"/>
      <c r="Y372" s="41"/>
      <c r="Z372" s="41"/>
      <c r="AA372" s="41"/>
      <c r="AB372" s="41"/>
      <c r="AC372" s="42"/>
    </row>
    <row r="373" spans="1:55" s="23" customFormat="1" ht="20.25" hidden="1" customHeight="1" x14ac:dyDescent="0.2">
      <c r="A373" s="62" t="s">
        <v>36</v>
      </c>
      <c r="B373" s="39"/>
      <c r="C373" s="63"/>
      <c r="D373" s="63"/>
      <c r="E373" s="63"/>
      <c r="F373" s="63"/>
      <c r="G373" s="63"/>
      <c r="H373" s="63"/>
      <c r="I373" s="63"/>
      <c r="J373" s="64"/>
      <c r="K373" s="39"/>
      <c r="L373" s="44"/>
      <c r="M373" s="44"/>
      <c r="N373" s="44"/>
      <c r="O373" s="44"/>
      <c r="P373" s="44"/>
      <c r="Q373" s="44"/>
      <c r="R373" s="44"/>
      <c r="S373" s="45"/>
      <c r="T373" s="39"/>
      <c r="U373" s="44"/>
      <c r="V373" s="44"/>
      <c r="W373" s="44"/>
      <c r="X373" s="44"/>
      <c r="Y373" s="44"/>
      <c r="Z373" s="44"/>
      <c r="AA373" s="44"/>
      <c r="AB373" s="45"/>
      <c r="AC373" s="42">
        <f>SUM(U373:AB373)</f>
        <v>0</v>
      </c>
      <c r="AD373" s="22"/>
      <c r="AE373" s="22"/>
      <c r="AF373" s="22"/>
      <c r="AG373" s="22"/>
      <c r="AH373" s="22"/>
      <c r="AI373" s="22"/>
      <c r="AJ373" s="22"/>
      <c r="AK373" s="22"/>
      <c r="AL373" s="22"/>
      <c r="AM373" s="22"/>
      <c r="AN373" s="22"/>
      <c r="AO373" s="22"/>
      <c r="AP373" s="22"/>
      <c r="AQ373" s="22"/>
      <c r="AR373" s="22"/>
      <c r="AS373" s="22"/>
      <c r="AT373" s="22"/>
      <c r="AU373" s="22"/>
      <c r="AV373" s="22"/>
      <c r="AW373" s="22"/>
      <c r="AX373" s="22"/>
      <c r="AY373" s="22"/>
      <c r="AZ373" s="22"/>
      <c r="BA373" s="22"/>
      <c r="BB373" s="22"/>
      <c r="BC373" s="22"/>
    </row>
    <row r="374" spans="1:55" s="53" customFormat="1" ht="26.25" customHeight="1" x14ac:dyDescent="0.2">
      <c r="A374" s="65" t="s">
        <v>37</v>
      </c>
      <c r="B374" s="39"/>
      <c r="C374" s="66">
        <v>-60</v>
      </c>
      <c r="D374" s="66">
        <v>-60</v>
      </c>
      <c r="E374" s="66">
        <v>-60</v>
      </c>
      <c r="F374" s="66">
        <v>-60</v>
      </c>
      <c r="G374" s="66">
        <v>-60</v>
      </c>
      <c r="H374" s="66">
        <v>-60</v>
      </c>
      <c r="I374" s="66">
        <v>-60</v>
      </c>
      <c r="J374" s="66">
        <v>-60</v>
      </c>
      <c r="K374" s="67"/>
      <c r="L374" s="66">
        <v>-60</v>
      </c>
      <c r="M374" s="66">
        <v>-60</v>
      </c>
      <c r="N374" s="66">
        <v>-60</v>
      </c>
      <c r="O374" s="66">
        <v>-60</v>
      </c>
      <c r="P374" s="66">
        <v>-60</v>
      </c>
      <c r="Q374" s="66">
        <v>-60</v>
      </c>
      <c r="R374" s="66">
        <v>-60</v>
      </c>
      <c r="S374" s="66">
        <v>-60</v>
      </c>
      <c r="T374" s="67"/>
      <c r="U374" s="66">
        <v>-60</v>
      </c>
      <c r="V374" s="66">
        <v>-60</v>
      </c>
      <c r="W374" s="66">
        <v>-60</v>
      </c>
      <c r="X374" s="66">
        <v>-60</v>
      </c>
      <c r="Y374" s="66">
        <v>-60</v>
      </c>
      <c r="Z374" s="66">
        <v>-60</v>
      </c>
      <c r="AA374" s="66">
        <v>-60</v>
      </c>
      <c r="AB374" s="66">
        <v>-60</v>
      </c>
      <c r="AC374" s="68"/>
      <c r="AD374" s="51"/>
      <c r="AE374" s="51"/>
      <c r="AF374" s="51"/>
      <c r="AG374" s="51"/>
      <c r="AH374" s="51"/>
      <c r="AI374" s="51"/>
      <c r="AJ374" s="51"/>
      <c r="AK374" s="51"/>
      <c r="AL374" s="51"/>
      <c r="AM374" s="51"/>
      <c r="AN374" s="51"/>
      <c r="AO374" s="51"/>
      <c r="AP374" s="51"/>
      <c r="AQ374" s="51"/>
      <c r="AR374" s="51"/>
      <c r="AS374" s="51"/>
      <c r="AT374" s="51"/>
      <c r="AU374" s="51"/>
      <c r="AV374" s="51"/>
      <c r="AW374" s="51"/>
      <c r="AX374" s="51"/>
      <c r="AY374" s="51"/>
      <c r="AZ374" s="51"/>
      <c r="BA374" s="51"/>
      <c r="BB374" s="51"/>
      <c r="BC374" s="51"/>
    </row>
    <row r="375" spans="1:55" s="53" customFormat="1" ht="31.5" customHeight="1" x14ac:dyDescent="0.2">
      <c r="A375" s="69" t="s">
        <v>38</v>
      </c>
      <c r="B375" s="39"/>
      <c r="C375" s="70"/>
      <c r="D375" s="70"/>
      <c r="E375" s="70"/>
      <c r="F375" s="70"/>
      <c r="G375" s="140" t="s">
        <v>39</v>
      </c>
      <c r="H375" s="141"/>
      <c r="I375" s="71"/>
      <c r="J375" s="72">
        <v>1</v>
      </c>
      <c r="K375" s="39"/>
      <c r="L375" s="70"/>
      <c r="M375" s="70"/>
      <c r="N375" s="70"/>
      <c r="O375" s="70"/>
      <c r="P375" s="140" t="s">
        <v>39</v>
      </c>
      <c r="Q375" s="141"/>
      <c r="R375" s="71"/>
      <c r="S375" s="72">
        <v>1</v>
      </c>
      <c r="T375" s="67"/>
      <c r="U375" s="70"/>
      <c r="V375" s="70"/>
      <c r="W375" s="70"/>
      <c r="X375" s="70"/>
      <c r="Y375" s="140" t="s">
        <v>39</v>
      </c>
      <c r="Z375" s="141"/>
      <c r="AA375" s="71"/>
      <c r="AB375" s="72">
        <v>1</v>
      </c>
      <c r="AC375" s="73"/>
      <c r="AD375" s="51"/>
      <c r="AE375" s="51"/>
      <c r="AF375" s="51"/>
      <c r="AG375" s="51"/>
      <c r="AH375" s="51"/>
      <c r="AI375" s="51"/>
      <c r="AJ375" s="51"/>
      <c r="AK375" s="51"/>
      <c r="AL375" s="51"/>
      <c r="AM375" s="51"/>
      <c r="AN375" s="51"/>
      <c r="AO375" s="51"/>
      <c r="AP375" s="51"/>
      <c r="AQ375" s="51"/>
      <c r="AR375" s="51"/>
      <c r="AS375" s="51"/>
      <c r="AT375" s="51"/>
      <c r="AU375" s="51"/>
      <c r="AV375" s="51"/>
      <c r="AW375" s="51"/>
      <c r="AX375" s="51"/>
      <c r="AY375" s="51"/>
      <c r="AZ375" s="51"/>
      <c r="BA375" s="51"/>
      <c r="BB375" s="51"/>
      <c r="BC375" s="51"/>
    </row>
    <row r="376" spans="1:55" s="53" customFormat="1" ht="31.5" customHeight="1" x14ac:dyDescent="0.2">
      <c r="A376" s="69" t="s">
        <v>40</v>
      </c>
      <c r="B376" s="74"/>
      <c r="C376" s="75"/>
      <c r="D376" s="75"/>
      <c r="E376" s="76"/>
      <c r="F376" s="75"/>
      <c r="G376" s="75"/>
      <c r="H376" s="77"/>
      <c r="I376" s="78"/>
      <c r="J376" s="79">
        <v>0</v>
      </c>
      <c r="K376" s="74"/>
      <c r="L376" s="51"/>
      <c r="M376" s="51"/>
      <c r="N376" s="80"/>
      <c r="O376" s="51"/>
      <c r="P376" s="51"/>
      <c r="Q376" s="81"/>
      <c r="R376" s="82"/>
      <c r="S376" s="79">
        <v>0</v>
      </c>
      <c r="T376" s="74"/>
      <c r="U376" s="51"/>
      <c r="V376" s="51"/>
      <c r="W376" s="80"/>
      <c r="X376" s="51"/>
      <c r="Y376" s="51"/>
      <c r="Z376" s="81"/>
      <c r="AA376" s="82"/>
      <c r="AB376" s="79">
        <v>0</v>
      </c>
      <c r="AC376" s="73"/>
      <c r="AD376" s="51"/>
      <c r="AE376" s="51"/>
      <c r="AF376" s="51"/>
      <c r="AG376" s="51"/>
      <c r="AH376" s="51"/>
      <c r="AI376" s="51"/>
      <c r="AJ376" s="51"/>
      <c r="AK376" s="51"/>
      <c r="AL376" s="51"/>
      <c r="AM376" s="51"/>
      <c r="AN376" s="51"/>
      <c r="AO376" s="51"/>
      <c r="AP376" s="51"/>
      <c r="AQ376" s="51"/>
      <c r="AR376" s="51"/>
      <c r="AS376" s="51"/>
      <c r="AT376" s="51"/>
      <c r="AU376" s="51"/>
      <c r="AV376" s="51"/>
      <c r="AW376" s="51"/>
      <c r="AX376" s="51"/>
      <c r="AY376" s="51"/>
      <c r="AZ376" s="51"/>
      <c r="BA376" s="51"/>
      <c r="BB376" s="51"/>
      <c r="BC376" s="51"/>
    </row>
    <row r="377" spans="1:55" s="53" customFormat="1" ht="31.5" customHeight="1" thickBot="1" x14ac:dyDescent="0.25">
      <c r="A377" s="69" t="s">
        <v>41</v>
      </c>
      <c r="B377" s="74"/>
      <c r="C377" s="142" t="s">
        <v>42</v>
      </c>
      <c r="D377" s="142"/>
      <c r="E377" s="83">
        <v>480</v>
      </c>
      <c r="F377" s="51"/>
      <c r="G377" s="51"/>
      <c r="H377" s="81" t="s">
        <v>43</v>
      </c>
      <c r="I377" s="84">
        <v>0</v>
      </c>
      <c r="J377" s="85"/>
      <c r="K377" s="74"/>
      <c r="L377" s="142" t="s">
        <v>42</v>
      </c>
      <c r="M377" s="142"/>
      <c r="N377" s="83">
        <v>480</v>
      </c>
      <c r="O377" s="51"/>
      <c r="P377" s="51"/>
      <c r="Q377" s="81" t="s">
        <v>43</v>
      </c>
      <c r="R377" s="84">
        <v>0</v>
      </c>
      <c r="S377" s="85"/>
      <c r="T377" s="74"/>
      <c r="U377" s="142" t="s">
        <v>42</v>
      </c>
      <c r="V377" s="142"/>
      <c r="W377" s="83">
        <v>480</v>
      </c>
      <c r="X377" s="51"/>
      <c r="Y377" s="51"/>
      <c r="Z377" s="81" t="s">
        <v>43</v>
      </c>
      <c r="AA377" s="84">
        <v>0</v>
      </c>
      <c r="AB377" s="85"/>
      <c r="AC377" s="73"/>
      <c r="AD377" s="51"/>
      <c r="AE377" s="51"/>
      <c r="AF377" s="51"/>
      <c r="AG377" s="51"/>
      <c r="AH377" s="51"/>
      <c r="AI377" s="51"/>
      <c r="AJ377" s="51"/>
      <c r="AK377" s="51"/>
      <c r="AL377" s="51"/>
      <c r="AM377" s="51"/>
      <c r="AN377" s="51"/>
      <c r="AO377" s="51"/>
      <c r="AP377" s="51"/>
      <c r="AQ377" s="51"/>
      <c r="AR377" s="51"/>
      <c r="AS377" s="51"/>
      <c r="AT377" s="51"/>
      <c r="AU377" s="51"/>
      <c r="AV377" s="51"/>
      <c r="AW377" s="51"/>
      <c r="AX377" s="51"/>
      <c r="AY377" s="51"/>
      <c r="AZ377" s="51"/>
      <c r="BA377" s="51"/>
      <c r="BB377" s="51"/>
      <c r="BC377" s="51"/>
    </row>
    <row r="378" spans="1:55" s="53" customFormat="1" ht="26.25" hidden="1" customHeight="1" x14ac:dyDescent="0.2">
      <c r="A378" s="86" t="s">
        <v>44</v>
      </c>
      <c r="B378" s="39"/>
      <c r="C378" s="87">
        <v>0</v>
      </c>
      <c r="D378" s="87">
        <v>0</v>
      </c>
      <c r="E378" s="87">
        <v>0</v>
      </c>
      <c r="F378" s="87">
        <v>0</v>
      </c>
      <c r="G378" s="87">
        <v>0</v>
      </c>
      <c r="H378" s="87">
        <v>0</v>
      </c>
      <c r="I378" s="87">
        <v>0</v>
      </c>
      <c r="J378" s="88"/>
      <c r="K378" s="89"/>
      <c r="L378" s="87">
        <v>0</v>
      </c>
      <c r="M378" s="87">
        <v>0</v>
      </c>
      <c r="N378" s="87">
        <v>0</v>
      </c>
      <c r="O378" s="87">
        <v>0</v>
      </c>
      <c r="P378" s="87">
        <v>0</v>
      </c>
      <c r="Q378" s="87">
        <v>0</v>
      </c>
      <c r="R378" s="87">
        <v>0</v>
      </c>
      <c r="S378" s="88"/>
      <c r="T378" s="89"/>
      <c r="U378" s="87">
        <v>0</v>
      </c>
      <c r="V378" s="87">
        <v>0</v>
      </c>
      <c r="W378" s="87">
        <v>0</v>
      </c>
      <c r="X378" s="87">
        <v>0</v>
      </c>
      <c r="Y378" s="87">
        <v>0</v>
      </c>
      <c r="Z378" s="87">
        <v>0</v>
      </c>
      <c r="AA378" s="87">
        <v>0</v>
      </c>
      <c r="AB378" s="88"/>
      <c r="AC378" s="73"/>
      <c r="AD378" s="51"/>
      <c r="AE378" s="51"/>
      <c r="AF378" s="51"/>
      <c r="AG378" s="51"/>
      <c r="AH378" s="51"/>
      <c r="AI378" s="51"/>
      <c r="AJ378" s="51"/>
      <c r="AK378" s="51"/>
      <c r="AL378" s="51"/>
      <c r="AM378" s="51"/>
      <c r="AN378" s="51"/>
      <c r="AO378" s="51"/>
      <c r="AP378" s="51"/>
      <c r="AQ378" s="51"/>
      <c r="AR378" s="51"/>
      <c r="AS378" s="51"/>
      <c r="AT378" s="51"/>
      <c r="AU378" s="51"/>
      <c r="AV378" s="51"/>
      <c r="AW378" s="51"/>
      <c r="AX378" s="51"/>
      <c r="AY378" s="51"/>
      <c r="AZ378" s="51"/>
      <c r="BA378" s="51"/>
      <c r="BB378" s="51"/>
      <c r="BC378" s="51"/>
    </row>
    <row r="379" spans="1:55" s="53" customFormat="1" ht="32.1" customHeight="1" thickBot="1" x14ac:dyDescent="0.25">
      <c r="A379" s="90" t="s">
        <v>45</v>
      </c>
      <c r="B379" s="91"/>
      <c r="C379" s="92" t="s">
        <v>46</v>
      </c>
      <c r="D379" s="93">
        <v>480</v>
      </c>
      <c r="E379" s="92" t="s">
        <v>47</v>
      </c>
      <c r="F379" s="93">
        <v>480</v>
      </c>
      <c r="G379" s="94"/>
      <c r="H379" s="95" t="s">
        <v>48</v>
      </c>
      <c r="I379" s="96">
        <v>0</v>
      </c>
      <c r="J379" s="97" t="s">
        <v>55</v>
      </c>
      <c r="K379" s="91"/>
      <c r="L379" s="92" t="s">
        <v>46</v>
      </c>
      <c r="M379" s="93">
        <v>480</v>
      </c>
      <c r="N379" s="92" t="s">
        <v>47</v>
      </c>
      <c r="O379" s="93">
        <v>480</v>
      </c>
      <c r="P379" s="94"/>
      <c r="Q379" s="95" t="s">
        <v>48</v>
      </c>
      <c r="R379" s="96">
        <v>0</v>
      </c>
      <c r="S379" s="97" t="s">
        <v>55</v>
      </c>
      <c r="T379" s="91"/>
      <c r="U379" s="92" t="s">
        <v>46</v>
      </c>
      <c r="V379" s="93">
        <v>480</v>
      </c>
      <c r="W379" s="92" t="s">
        <v>47</v>
      </c>
      <c r="X379" s="93">
        <v>480</v>
      </c>
      <c r="Y379" s="94"/>
      <c r="Z379" s="95" t="s">
        <v>48</v>
      </c>
      <c r="AA379" s="96">
        <v>0</v>
      </c>
      <c r="AB379" s="97" t="s">
        <v>55</v>
      </c>
      <c r="AC379" s="73"/>
      <c r="AD379" s="51"/>
      <c r="AE379" s="51"/>
      <c r="AF379" s="51"/>
      <c r="AG379" s="51"/>
      <c r="AH379" s="51"/>
      <c r="AI379" s="51"/>
      <c r="AJ379" s="51"/>
      <c r="AK379" s="51"/>
      <c r="AL379" s="51"/>
      <c r="AM379" s="51"/>
      <c r="AN379" s="51"/>
      <c r="AO379" s="51"/>
      <c r="AP379" s="51"/>
      <c r="AQ379" s="51"/>
      <c r="AR379" s="51"/>
      <c r="AS379" s="51"/>
      <c r="AT379" s="51"/>
      <c r="AU379" s="51"/>
      <c r="AV379" s="51"/>
      <c r="AW379" s="51"/>
      <c r="AX379" s="51"/>
      <c r="AY379" s="51"/>
      <c r="AZ379" s="51"/>
      <c r="BA379" s="51"/>
      <c r="BB379" s="51"/>
      <c r="BC379" s="51"/>
    </row>
    <row r="380" spans="1:55" s="103" customFormat="1" ht="34.5" customHeight="1" x14ac:dyDescent="0.2">
      <c r="A380" s="98" t="s">
        <v>49</v>
      </c>
      <c r="B380" s="99"/>
      <c r="C380" s="137" t="s">
        <v>50</v>
      </c>
      <c r="D380" s="138"/>
      <c r="E380" s="100" t="s">
        <v>51</v>
      </c>
      <c r="F380" s="137" t="s">
        <v>52</v>
      </c>
      <c r="G380" s="139"/>
      <c r="H380" s="138"/>
      <c r="I380" s="100" t="s">
        <v>51</v>
      </c>
      <c r="J380" s="100" t="s">
        <v>53</v>
      </c>
      <c r="K380" s="99"/>
      <c r="L380" s="137" t="s">
        <v>50</v>
      </c>
      <c r="M380" s="138"/>
      <c r="N380" s="100" t="s">
        <v>51</v>
      </c>
      <c r="O380" s="137" t="s">
        <v>52</v>
      </c>
      <c r="P380" s="139"/>
      <c r="Q380" s="138"/>
      <c r="R380" s="100" t="s">
        <v>51</v>
      </c>
      <c r="S380" s="100" t="s">
        <v>53</v>
      </c>
      <c r="T380" s="99"/>
      <c r="U380" s="137" t="s">
        <v>50</v>
      </c>
      <c r="V380" s="138"/>
      <c r="W380" s="100" t="s">
        <v>51</v>
      </c>
      <c r="X380" s="137" t="s">
        <v>52</v>
      </c>
      <c r="Y380" s="139"/>
      <c r="Z380" s="138"/>
      <c r="AA380" s="100" t="s">
        <v>51</v>
      </c>
      <c r="AB380" s="100" t="s">
        <v>53</v>
      </c>
      <c r="AC380" s="101"/>
      <c r="AD380" s="102"/>
      <c r="AE380" s="102"/>
      <c r="AF380" s="102"/>
      <c r="AG380" s="102"/>
      <c r="AH380" s="102"/>
      <c r="AI380" s="102"/>
      <c r="AJ380" s="102"/>
      <c r="AK380" s="102"/>
      <c r="AL380" s="102"/>
      <c r="AM380" s="102"/>
      <c r="AN380" s="102"/>
      <c r="AO380" s="102"/>
      <c r="AP380" s="102"/>
      <c r="AQ380" s="102"/>
      <c r="AR380" s="102"/>
      <c r="AS380" s="102"/>
      <c r="AT380" s="102"/>
      <c r="AU380" s="102"/>
      <c r="AV380" s="102"/>
      <c r="AW380" s="102"/>
      <c r="AX380" s="102"/>
      <c r="AY380" s="102"/>
      <c r="AZ380" s="102"/>
      <c r="BA380" s="102"/>
      <c r="BB380" s="102"/>
      <c r="BC380" s="102"/>
    </row>
    <row r="381" spans="1:55" ht="38.1" customHeight="1" x14ac:dyDescent="0.2">
      <c r="A381" s="104"/>
      <c r="B381" s="105">
        <v>1</v>
      </c>
      <c r="C381" s="134"/>
      <c r="D381" s="135"/>
      <c r="E381" s="106"/>
      <c r="F381" s="134"/>
      <c r="G381" s="136"/>
      <c r="H381" s="135"/>
      <c r="I381" s="106"/>
      <c r="J381" s="107">
        <v>0</v>
      </c>
      <c r="K381" s="105"/>
      <c r="L381" s="134"/>
      <c r="M381" s="135"/>
      <c r="N381" s="106"/>
      <c r="O381" s="134"/>
      <c r="P381" s="136"/>
      <c r="Q381" s="135"/>
      <c r="R381" s="106"/>
      <c r="S381" s="107">
        <v>0</v>
      </c>
      <c r="T381" s="105"/>
      <c r="U381" s="134"/>
      <c r="V381" s="135"/>
      <c r="W381" s="106"/>
      <c r="X381" s="134"/>
      <c r="Y381" s="136"/>
      <c r="Z381" s="135"/>
      <c r="AA381" s="106"/>
      <c r="AB381" s="107">
        <v>0</v>
      </c>
      <c r="AE381" s="108" t="s">
        <v>0</v>
      </c>
      <c r="AF381" s="52" t="str">
        <f>$B381&amp;C381</f>
        <v>1</v>
      </c>
      <c r="AG381" s="52" t="str">
        <f>AF381&amp;AF382&amp;AF383&amp;AF384&amp;AF385&amp;AF386&amp;AF387&amp;AF388</f>
        <v>12"3"4"5"6"7"8"</v>
      </c>
      <c r="AH381" s="52"/>
      <c r="AI381" s="52"/>
      <c r="AM381" s="108" t="s">
        <v>1</v>
      </c>
      <c r="AN381" s="52" t="str">
        <f>$B381&amp;L381</f>
        <v>1</v>
      </c>
      <c r="AO381" s="52" t="str">
        <f>AN381&amp;AN382&amp;AN383&amp;AN384&amp;AN385&amp;AN386&amp;AN387&amp;AN388</f>
        <v>12"3"4"5"6"7"8"</v>
      </c>
      <c r="AU381" s="108" t="s">
        <v>2</v>
      </c>
      <c r="AV381" s="52" t="str">
        <f>$B381&amp;U381</f>
        <v>1</v>
      </c>
      <c r="AW381" s="52" t="str">
        <f>AV381&amp;AV382&amp;AV383&amp;AV384&amp;AV385&amp;AV386&amp;AV387&amp;AV388</f>
        <v>12"3"4"5"6"7"8"</v>
      </c>
    </row>
    <row r="382" spans="1:55" ht="38.1" customHeight="1" x14ac:dyDescent="0.2">
      <c r="A382" s="109"/>
      <c r="B382" s="105">
        <v>2</v>
      </c>
      <c r="C382" s="134"/>
      <c r="D382" s="135"/>
      <c r="E382" s="106"/>
      <c r="F382" s="134"/>
      <c r="G382" s="136"/>
      <c r="H382" s="135"/>
      <c r="I382" s="106"/>
      <c r="J382" s="107">
        <v>0</v>
      </c>
      <c r="K382" s="105"/>
      <c r="L382" s="134"/>
      <c r="M382" s="135"/>
      <c r="N382" s="106"/>
      <c r="O382" s="134"/>
      <c r="P382" s="136"/>
      <c r="Q382" s="135"/>
      <c r="R382" s="106"/>
      <c r="S382" s="107">
        <v>0</v>
      </c>
      <c r="T382" s="105"/>
      <c r="U382" s="134"/>
      <c r="V382" s="135"/>
      <c r="W382" s="106"/>
      <c r="X382" s="134"/>
      <c r="Y382" s="136"/>
      <c r="Z382" s="135"/>
      <c r="AA382" s="106"/>
      <c r="AB382" s="107">
        <v>0</v>
      </c>
      <c r="AF382" s="52" t="str">
        <f t="shared" ref="AF382:AF388" si="45">$B382&amp;IF(EXACT(C382,C381),"""",C382)</f>
        <v>2"</v>
      </c>
      <c r="AG382" s="52"/>
      <c r="AH382" s="52"/>
      <c r="AI382" s="52"/>
      <c r="AN382" s="52" t="str">
        <f t="shared" ref="AN382:AN388" si="46">$B382&amp;IF(EXACT(L382,L381),"""",L382)</f>
        <v>2"</v>
      </c>
      <c r="AO382" s="52"/>
      <c r="AV382" s="52" t="str">
        <f t="shared" ref="AV382:AV388" si="47">$B382&amp;IF(EXACT(U382,U381),"""",U382)</f>
        <v>2"</v>
      </c>
      <c r="AW382" s="52"/>
    </row>
    <row r="383" spans="1:55" ht="38.1" customHeight="1" x14ac:dyDescent="0.2">
      <c r="A383" s="110"/>
      <c r="B383" s="105">
        <v>3</v>
      </c>
      <c r="C383" s="134"/>
      <c r="D383" s="135"/>
      <c r="E383" s="106"/>
      <c r="F383" s="134"/>
      <c r="G383" s="136"/>
      <c r="H383" s="135"/>
      <c r="I383" s="106"/>
      <c r="J383" s="107">
        <v>0</v>
      </c>
      <c r="K383" s="105"/>
      <c r="L383" s="134"/>
      <c r="M383" s="135"/>
      <c r="N383" s="106"/>
      <c r="O383" s="134"/>
      <c r="P383" s="136"/>
      <c r="Q383" s="135"/>
      <c r="R383" s="106"/>
      <c r="S383" s="107">
        <v>0</v>
      </c>
      <c r="T383" s="105"/>
      <c r="U383" s="134"/>
      <c r="V383" s="135"/>
      <c r="W383" s="106"/>
      <c r="X383" s="134"/>
      <c r="Y383" s="136"/>
      <c r="Z383" s="135"/>
      <c r="AA383" s="106"/>
      <c r="AB383" s="107">
        <v>0</v>
      </c>
      <c r="AF383" s="52" t="str">
        <f t="shared" si="45"/>
        <v>3"</v>
      </c>
      <c r="AN383" s="52" t="str">
        <f t="shared" si="46"/>
        <v>3"</v>
      </c>
      <c r="AV383" s="52" t="str">
        <f t="shared" si="47"/>
        <v>3"</v>
      </c>
    </row>
    <row r="384" spans="1:55" ht="38.1" customHeight="1" x14ac:dyDescent="0.2">
      <c r="A384" s="109"/>
      <c r="B384" s="105">
        <v>4</v>
      </c>
      <c r="C384" s="134"/>
      <c r="D384" s="135"/>
      <c r="E384" s="106"/>
      <c r="F384" s="134"/>
      <c r="G384" s="136"/>
      <c r="H384" s="135"/>
      <c r="I384" s="106"/>
      <c r="J384" s="107">
        <v>0</v>
      </c>
      <c r="K384" s="105"/>
      <c r="L384" s="134"/>
      <c r="M384" s="135"/>
      <c r="N384" s="106"/>
      <c r="O384" s="134"/>
      <c r="P384" s="136"/>
      <c r="Q384" s="135"/>
      <c r="R384" s="106"/>
      <c r="S384" s="107">
        <v>0</v>
      </c>
      <c r="T384" s="105"/>
      <c r="U384" s="134"/>
      <c r="V384" s="135"/>
      <c r="W384" s="106"/>
      <c r="X384" s="134"/>
      <c r="Y384" s="136"/>
      <c r="Z384" s="135"/>
      <c r="AA384" s="106"/>
      <c r="AB384" s="107">
        <v>0</v>
      </c>
      <c r="AF384" s="52" t="str">
        <f t="shared" si="45"/>
        <v>4"</v>
      </c>
      <c r="AN384" s="52" t="str">
        <f t="shared" si="46"/>
        <v>4"</v>
      </c>
      <c r="AV384" s="52" t="str">
        <f t="shared" si="47"/>
        <v>4"</v>
      </c>
    </row>
    <row r="385" spans="1:55" ht="38.1" customHeight="1" x14ac:dyDescent="0.2">
      <c r="A385" s="110"/>
      <c r="B385" s="105">
        <v>5</v>
      </c>
      <c r="C385" s="134"/>
      <c r="D385" s="135"/>
      <c r="E385" s="106"/>
      <c r="F385" s="134"/>
      <c r="G385" s="136"/>
      <c r="H385" s="135"/>
      <c r="I385" s="106"/>
      <c r="J385" s="107">
        <v>0</v>
      </c>
      <c r="K385" s="105"/>
      <c r="L385" s="134"/>
      <c r="M385" s="135"/>
      <c r="N385" s="106"/>
      <c r="O385" s="134"/>
      <c r="P385" s="136"/>
      <c r="Q385" s="135"/>
      <c r="R385" s="106"/>
      <c r="S385" s="107">
        <v>0</v>
      </c>
      <c r="T385" s="105"/>
      <c r="U385" s="134"/>
      <c r="V385" s="135"/>
      <c r="W385" s="106"/>
      <c r="X385" s="134"/>
      <c r="Y385" s="136"/>
      <c r="Z385" s="135"/>
      <c r="AA385" s="106"/>
      <c r="AB385" s="107">
        <v>0</v>
      </c>
      <c r="AF385" s="52" t="str">
        <f t="shared" si="45"/>
        <v>5"</v>
      </c>
      <c r="AN385" s="52" t="str">
        <f t="shared" si="46"/>
        <v>5"</v>
      </c>
      <c r="AV385" s="52" t="str">
        <f t="shared" si="47"/>
        <v>5"</v>
      </c>
    </row>
    <row r="386" spans="1:55" ht="38.1" customHeight="1" x14ac:dyDescent="0.2">
      <c r="A386" s="109"/>
      <c r="B386" s="105">
        <v>6</v>
      </c>
      <c r="C386" s="134"/>
      <c r="D386" s="135"/>
      <c r="E386" s="106"/>
      <c r="F386" s="134"/>
      <c r="G386" s="136"/>
      <c r="H386" s="135"/>
      <c r="I386" s="106"/>
      <c r="J386" s="107">
        <v>0</v>
      </c>
      <c r="K386" s="105"/>
      <c r="L386" s="134"/>
      <c r="M386" s="135"/>
      <c r="N386" s="106"/>
      <c r="O386" s="134"/>
      <c r="P386" s="136"/>
      <c r="Q386" s="135"/>
      <c r="R386" s="106"/>
      <c r="S386" s="107">
        <v>0</v>
      </c>
      <c r="T386" s="105"/>
      <c r="U386" s="134"/>
      <c r="V386" s="135"/>
      <c r="W386" s="106"/>
      <c r="X386" s="134"/>
      <c r="Y386" s="136"/>
      <c r="Z386" s="135"/>
      <c r="AA386" s="106"/>
      <c r="AB386" s="107">
        <v>0</v>
      </c>
      <c r="AF386" s="52" t="str">
        <f t="shared" si="45"/>
        <v>6"</v>
      </c>
      <c r="AN386" s="52" t="str">
        <f t="shared" si="46"/>
        <v>6"</v>
      </c>
      <c r="AV386" s="52" t="str">
        <f t="shared" si="47"/>
        <v>6"</v>
      </c>
    </row>
    <row r="387" spans="1:55" ht="38.1" customHeight="1" x14ac:dyDescent="0.2">
      <c r="A387" s="110"/>
      <c r="B387" s="105">
        <v>7</v>
      </c>
      <c r="C387" s="134"/>
      <c r="D387" s="135"/>
      <c r="E387" s="106"/>
      <c r="F387" s="134"/>
      <c r="G387" s="136"/>
      <c r="H387" s="135"/>
      <c r="I387" s="106"/>
      <c r="J387" s="107">
        <v>0</v>
      </c>
      <c r="K387" s="105"/>
      <c r="L387" s="134"/>
      <c r="M387" s="135"/>
      <c r="N387" s="106"/>
      <c r="O387" s="134"/>
      <c r="P387" s="136"/>
      <c r="Q387" s="135"/>
      <c r="R387" s="106"/>
      <c r="S387" s="107">
        <v>0</v>
      </c>
      <c r="T387" s="105"/>
      <c r="U387" s="134"/>
      <c r="V387" s="135"/>
      <c r="W387" s="106"/>
      <c r="X387" s="134"/>
      <c r="Y387" s="136"/>
      <c r="Z387" s="135"/>
      <c r="AA387" s="106"/>
      <c r="AB387" s="107">
        <v>0</v>
      </c>
      <c r="AF387" s="52" t="str">
        <f t="shared" si="45"/>
        <v>7"</v>
      </c>
      <c r="AN387" s="52" t="str">
        <f t="shared" si="46"/>
        <v>7"</v>
      </c>
      <c r="AV387" s="52" t="str">
        <f t="shared" si="47"/>
        <v>7"</v>
      </c>
    </row>
    <row r="388" spans="1:55" ht="38.1" customHeight="1" x14ac:dyDescent="0.2">
      <c r="B388" s="105">
        <v>8</v>
      </c>
      <c r="C388" s="134"/>
      <c r="D388" s="135"/>
      <c r="E388" s="106"/>
      <c r="F388" s="134"/>
      <c r="G388" s="136"/>
      <c r="H388" s="135"/>
      <c r="I388" s="106"/>
      <c r="J388" s="107">
        <v>0</v>
      </c>
      <c r="K388" s="105"/>
      <c r="L388" s="134"/>
      <c r="M388" s="135"/>
      <c r="N388" s="106"/>
      <c r="O388" s="134"/>
      <c r="P388" s="136"/>
      <c r="Q388" s="135"/>
      <c r="R388" s="106"/>
      <c r="S388" s="107">
        <v>0</v>
      </c>
      <c r="T388" s="105"/>
      <c r="U388" s="134"/>
      <c r="V388" s="135"/>
      <c r="W388" s="106"/>
      <c r="X388" s="134"/>
      <c r="Y388" s="136"/>
      <c r="Z388" s="135"/>
      <c r="AA388" s="106"/>
      <c r="AB388" s="107">
        <v>0</v>
      </c>
      <c r="AF388" s="52" t="str">
        <f t="shared" si="45"/>
        <v>8"</v>
      </c>
      <c r="AN388" s="52" t="str">
        <f t="shared" si="46"/>
        <v>8"</v>
      </c>
      <c r="AV388" s="52" t="str">
        <f t="shared" si="47"/>
        <v>8"</v>
      </c>
    </row>
    <row r="389" spans="1:55" s="119" customFormat="1" ht="38.25" customHeight="1" thickBot="1" x14ac:dyDescent="0.25">
      <c r="A389" s="111" t="s">
        <v>54</v>
      </c>
      <c r="B389" s="112"/>
      <c r="C389" s="113"/>
      <c r="D389" s="114"/>
      <c r="E389" s="114"/>
      <c r="F389" s="114"/>
      <c r="G389" s="114"/>
      <c r="H389" s="114"/>
      <c r="I389" s="115"/>
      <c r="J389" s="116">
        <v>0</v>
      </c>
      <c r="K389" s="112"/>
      <c r="L389" s="113"/>
      <c r="M389" s="114"/>
      <c r="N389" s="114"/>
      <c r="O389" s="114"/>
      <c r="P389" s="114"/>
      <c r="Q389" s="114"/>
      <c r="R389" s="115"/>
      <c r="S389" s="116">
        <v>0</v>
      </c>
      <c r="T389" s="112"/>
      <c r="U389" s="113"/>
      <c r="V389" s="114"/>
      <c r="W389" s="114"/>
      <c r="X389" s="114"/>
      <c r="Y389" s="114"/>
      <c r="Z389" s="114"/>
      <c r="AA389" s="115"/>
      <c r="AB389" s="116">
        <v>0</v>
      </c>
      <c r="AC389" s="117"/>
      <c r="AD389" s="118"/>
      <c r="AE389" s="118"/>
      <c r="AF389" s="118"/>
      <c r="AG389" s="118"/>
      <c r="AH389" s="118"/>
      <c r="AI389" s="118"/>
      <c r="AJ389" s="118"/>
      <c r="AK389" s="118"/>
      <c r="AL389" s="118"/>
      <c r="AM389" s="118"/>
      <c r="AN389" s="118"/>
      <c r="AO389" s="118"/>
      <c r="AP389" s="118"/>
      <c r="AQ389" s="118"/>
      <c r="AR389" s="118"/>
      <c r="AS389" s="118"/>
      <c r="AT389" s="118"/>
      <c r="AU389" s="118"/>
      <c r="AV389" s="118"/>
      <c r="AW389" s="118"/>
      <c r="AX389" s="118"/>
      <c r="AY389" s="118"/>
      <c r="AZ389" s="118"/>
      <c r="BA389" s="118"/>
      <c r="BB389" s="118"/>
      <c r="BC389" s="118"/>
    </row>
    <row r="390" spans="1:55" ht="21" customHeight="1" thickBot="1" x14ac:dyDescent="0.25">
      <c r="A390" s="8" t="s">
        <v>3</v>
      </c>
      <c r="B390" s="9"/>
      <c r="C390" s="143">
        <f>DATE(YEAR(A$2),MONTH(A$2),COUNTIF(A$1:A390,"Datum:"))</f>
        <v>44451</v>
      </c>
      <c r="D390" s="144"/>
      <c r="E390" s="144"/>
      <c r="F390" s="144"/>
      <c r="G390" s="10"/>
      <c r="H390" s="145" t="s">
        <v>4</v>
      </c>
      <c r="I390" s="146"/>
      <c r="J390" s="147"/>
      <c r="K390" s="9"/>
      <c r="L390" s="11"/>
      <c r="M390" s="11"/>
      <c r="N390" s="12"/>
      <c r="O390" s="11"/>
      <c r="P390" s="11"/>
      <c r="Q390" s="145" t="s">
        <v>5</v>
      </c>
      <c r="R390" s="146"/>
      <c r="S390" s="147"/>
      <c r="T390" s="9"/>
      <c r="U390" s="148"/>
      <c r="V390" s="148"/>
      <c r="W390" s="148"/>
      <c r="X390" s="148"/>
      <c r="Y390" s="13"/>
      <c r="Z390" s="145" t="s">
        <v>6</v>
      </c>
      <c r="AA390" s="146"/>
      <c r="AB390" s="147"/>
    </row>
    <row r="391" spans="1:55" ht="26.25" customHeight="1" thickBot="1" x14ac:dyDescent="0.25">
      <c r="A391" s="14" t="s">
        <v>7</v>
      </c>
      <c r="C391" s="149">
        <v>36</v>
      </c>
      <c r="D391" s="150"/>
      <c r="E391" s="150"/>
      <c r="F391" s="150"/>
      <c r="G391" s="15" t="s">
        <v>8</v>
      </c>
      <c r="H391" s="151"/>
      <c r="I391" s="152"/>
      <c r="J391" s="153"/>
      <c r="P391" s="15" t="s">
        <v>8</v>
      </c>
      <c r="Q391" s="151"/>
      <c r="R391" s="152"/>
      <c r="S391" s="153"/>
      <c r="U391" s="154"/>
      <c r="V391" s="154"/>
      <c r="W391" s="154"/>
      <c r="X391" s="154"/>
      <c r="Y391" s="16" t="s">
        <v>8</v>
      </c>
      <c r="Z391" s="155"/>
      <c r="AA391" s="156"/>
      <c r="AB391" s="157"/>
    </row>
    <row r="392" spans="1:55" s="23" customFormat="1" ht="20.25" customHeight="1" x14ac:dyDescent="0.2">
      <c r="A392" s="14" t="s">
        <v>9</v>
      </c>
      <c r="B392" s="17"/>
      <c r="C392" s="18" t="s">
        <v>10</v>
      </c>
      <c r="D392" s="19" t="s">
        <v>11</v>
      </c>
      <c r="E392" s="19" t="s">
        <v>12</v>
      </c>
      <c r="F392" s="19" t="s">
        <v>13</v>
      </c>
      <c r="G392" s="19" t="s">
        <v>14</v>
      </c>
      <c r="H392" s="19" t="s">
        <v>15</v>
      </c>
      <c r="I392" s="19" t="s">
        <v>16</v>
      </c>
      <c r="J392" s="19" t="s">
        <v>17</v>
      </c>
      <c r="K392" s="17"/>
      <c r="L392" s="19" t="s">
        <v>18</v>
      </c>
      <c r="M392" s="19" t="s">
        <v>19</v>
      </c>
      <c r="N392" s="19" t="s">
        <v>20</v>
      </c>
      <c r="O392" s="19" t="s">
        <v>21</v>
      </c>
      <c r="P392" s="19" t="s">
        <v>22</v>
      </c>
      <c r="Q392" s="19" t="s">
        <v>23</v>
      </c>
      <c r="R392" s="19" t="s">
        <v>24</v>
      </c>
      <c r="S392" s="19" t="s">
        <v>25</v>
      </c>
      <c r="T392" s="17"/>
      <c r="U392" s="19" t="s">
        <v>26</v>
      </c>
      <c r="V392" s="19" t="s">
        <v>27</v>
      </c>
      <c r="W392" s="19" t="s">
        <v>28</v>
      </c>
      <c r="X392" s="19" t="s">
        <v>29</v>
      </c>
      <c r="Y392" s="19" t="s">
        <v>30</v>
      </c>
      <c r="Z392" s="19" t="s">
        <v>31</v>
      </c>
      <c r="AA392" s="19" t="s">
        <v>32</v>
      </c>
      <c r="AB392" s="20" t="s">
        <v>33</v>
      </c>
      <c r="AC392" s="21"/>
      <c r="AD392" s="22"/>
      <c r="AE392" s="22"/>
      <c r="AF392" s="22"/>
      <c r="AG392" s="22"/>
      <c r="AH392" s="22"/>
      <c r="AI392" s="22"/>
      <c r="AJ392" s="22"/>
      <c r="AK392" s="22"/>
      <c r="AL392" s="22"/>
      <c r="AM392" s="22"/>
      <c r="AN392" s="22"/>
      <c r="AO392" s="22"/>
      <c r="AP392" s="22"/>
      <c r="AQ392" s="22"/>
      <c r="AR392" s="22"/>
      <c r="AS392" s="22"/>
      <c r="AT392" s="22"/>
      <c r="AU392" s="22"/>
      <c r="AV392" s="22"/>
      <c r="AW392" s="22"/>
      <c r="AX392" s="22"/>
      <c r="AY392" s="22"/>
      <c r="AZ392" s="22"/>
      <c r="BA392" s="22"/>
      <c r="BB392" s="22"/>
      <c r="BC392" s="22"/>
    </row>
    <row r="393" spans="1:55" s="31" customFormat="1" ht="15" customHeight="1" thickBot="1" x14ac:dyDescent="0.25">
      <c r="A393" s="24" t="s">
        <v>34</v>
      </c>
      <c r="B393" s="25"/>
      <c r="C393" s="26">
        <v>1</v>
      </c>
      <c r="D393" s="27">
        <v>2</v>
      </c>
      <c r="E393" s="27">
        <v>3</v>
      </c>
      <c r="F393" s="27">
        <v>4</v>
      </c>
      <c r="G393" s="27">
        <v>5</v>
      </c>
      <c r="H393" s="27">
        <v>6</v>
      </c>
      <c r="I393" s="27">
        <v>7</v>
      </c>
      <c r="J393" s="27">
        <v>8</v>
      </c>
      <c r="K393" s="25"/>
      <c r="L393" s="27">
        <v>1</v>
      </c>
      <c r="M393" s="27">
        <v>2</v>
      </c>
      <c r="N393" s="27">
        <v>3</v>
      </c>
      <c r="O393" s="27">
        <v>4</v>
      </c>
      <c r="P393" s="27">
        <v>5</v>
      </c>
      <c r="Q393" s="27">
        <v>6</v>
      </c>
      <c r="R393" s="27">
        <v>7</v>
      </c>
      <c r="S393" s="27">
        <v>8</v>
      </c>
      <c r="T393" s="25"/>
      <c r="U393" s="27">
        <v>1</v>
      </c>
      <c r="V393" s="27">
        <v>2</v>
      </c>
      <c r="W393" s="27">
        <v>3</v>
      </c>
      <c r="X393" s="27">
        <v>4</v>
      </c>
      <c r="Y393" s="27">
        <v>5</v>
      </c>
      <c r="Z393" s="27">
        <v>6</v>
      </c>
      <c r="AA393" s="27">
        <v>7</v>
      </c>
      <c r="AB393" s="28">
        <v>8</v>
      </c>
      <c r="AC393" s="29"/>
      <c r="AD393" s="30"/>
      <c r="AE393" s="30"/>
      <c r="AF393" s="30"/>
      <c r="AG393" s="30"/>
      <c r="AH393" s="30"/>
      <c r="AI393" s="30"/>
      <c r="AJ393" s="30"/>
      <c r="AK393" s="30"/>
      <c r="AL393" s="30"/>
      <c r="AM393" s="30"/>
      <c r="AN393" s="30"/>
      <c r="AO393" s="30"/>
      <c r="AP393" s="30"/>
      <c r="AQ393" s="30"/>
      <c r="AR393" s="30"/>
      <c r="AS393" s="30"/>
      <c r="AT393" s="30"/>
      <c r="AU393" s="30"/>
      <c r="AV393" s="30"/>
      <c r="AW393" s="30"/>
      <c r="AX393" s="30"/>
      <c r="AY393" s="30"/>
      <c r="AZ393" s="30"/>
      <c r="BA393" s="30"/>
      <c r="BB393" s="30"/>
      <c r="BC393" s="30"/>
    </row>
    <row r="394" spans="1:55" s="37" customFormat="1" ht="23.1" customHeight="1" x14ac:dyDescent="0.2">
      <c r="A394" s="32"/>
      <c r="B394" s="33"/>
      <c r="C394" s="34">
        <v>0</v>
      </c>
      <c r="D394" s="34">
        <v>0</v>
      </c>
      <c r="E394" s="34">
        <v>0</v>
      </c>
      <c r="F394" s="34">
        <v>0</v>
      </c>
      <c r="G394" s="34">
        <v>0</v>
      </c>
      <c r="H394" s="34">
        <v>0</v>
      </c>
      <c r="I394" s="34">
        <v>0</v>
      </c>
      <c r="J394" s="34">
        <v>0</v>
      </c>
      <c r="K394" s="33">
        <v>0</v>
      </c>
      <c r="L394" s="34">
        <v>0</v>
      </c>
      <c r="M394" s="34">
        <v>0</v>
      </c>
      <c r="N394" s="34">
        <v>0</v>
      </c>
      <c r="O394" s="34">
        <v>0</v>
      </c>
      <c r="P394" s="34">
        <v>0</v>
      </c>
      <c r="Q394" s="34">
        <v>0</v>
      </c>
      <c r="R394" s="34">
        <v>0</v>
      </c>
      <c r="S394" s="34">
        <v>0</v>
      </c>
      <c r="T394" s="33">
        <v>0</v>
      </c>
      <c r="U394" s="34">
        <v>0</v>
      </c>
      <c r="V394" s="34">
        <v>0</v>
      </c>
      <c r="W394" s="34">
        <v>0</v>
      </c>
      <c r="X394" s="34">
        <v>0</v>
      </c>
      <c r="Y394" s="34">
        <v>0</v>
      </c>
      <c r="Z394" s="34">
        <v>0</v>
      </c>
      <c r="AA394" s="34">
        <v>0</v>
      </c>
      <c r="AB394" s="34">
        <v>0</v>
      </c>
      <c r="AC394" s="35">
        <f>SUM(MAX(U395:AB395))</f>
        <v>0</v>
      </c>
      <c r="AD394" s="36"/>
      <c r="AE394" s="36"/>
      <c r="AF394" s="36"/>
      <c r="AG394" s="36"/>
      <c r="AH394" s="36"/>
      <c r="AI394" s="36"/>
      <c r="AJ394" s="36"/>
      <c r="AK394" s="36"/>
      <c r="AL394" s="36"/>
      <c r="AM394" s="36"/>
      <c r="AN394" s="36"/>
      <c r="AO394" s="36"/>
      <c r="AP394" s="36"/>
      <c r="AQ394" s="36"/>
      <c r="AR394" s="36"/>
      <c r="AS394" s="36"/>
      <c r="AT394" s="36"/>
      <c r="AU394" s="36"/>
      <c r="AV394" s="36"/>
      <c r="AW394" s="36"/>
      <c r="AX394" s="36"/>
      <c r="AY394" s="36"/>
      <c r="AZ394" s="36"/>
      <c r="BA394" s="36"/>
      <c r="BB394" s="36"/>
      <c r="BC394" s="36"/>
    </row>
    <row r="395" spans="1:55" s="23" customFormat="1" ht="23.1" customHeight="1" x14ac:dyDescent="0.2">
      <c r="A395" s="38" t="s">
        <v>35</v>
      </c>
      <c r="B395" s="39"/>
      <c r="C395" s="40"/>
      <c r="D395" s="40"/>
      <c r="E395" s="40"/>
      <c r="F395" s="40"/>
      <c r="G395" s="40"/>
      <c r="H395" s="40"/>
      <c r="I395" s="40"/>
      <c r="J395" s="41"/>
      <c r="K395" s="39"/>
      <c r="L395" s="40"/>
      <c r="M395" s="40"/>
      <c r="N395" s="40"/>
      <c r="O395" s="40"/>
      <c r="P395" s="40"/>
      <c r="Q395" s="40"/>
      <c r="R395" s="40"/>
      <c r="S395" s="41"/>
      <c r="T395" s="39"/>
      <c r="U395" s="40"/>
      <c r="V395" s="40"/>
      <c r="W395" s="40"/>
      <c r="X395" s="40"/>
      <c r="Y395" s="40"/>
      <c r="Z395" s="40"/>
      <c r="AA395" s="40"/>
      <c r="AB395" s="41"/>
      <c r="AC395" s="42"/>
      <c r="AD395" s="22"/>
      <c r="AE395" s="22"/>
      <c r="AF395" s="22"/>
      <c r="AG395" s="22"/>
      <c r="AH395" s="22"/>
      <c r="AI395" s="22"/>
      <c r="AJ395" s="22"/>
      <c r="AK395" s="22"/>
      <c r="AL395" s="22"/>
      <c r="AM395" s="22"/>
      <c r="AN395" s="22"/>
      <c r="AO395" s="22"/>
      <c r="AP395" s="22"/>
      <c r="AQ395" s="22"/>
      <c r="AR395" s="22"/>
      <c r="AS395" s="22"/>
      <c r="AT395" s="22"/>
      <c r="AU395" s="22"/>
      <c r="AV395" s="22"/>
      <c r="AW395" s="22"/>
      <c r="AX395" s="22"/>
      <c r="AY395" s="22"/>
      <c r="AZ395" s="22"/>
      <c r="BA395" s="22"/>
      <c r="BB395" s="22"/>
      <c r="BC395" s="22"/>
    </row>
    <row r="396" spans="1:55" s="23" customFormat="1" ht="20.25" customHeight="1" x14ac:dyDescent="0.2">
      <c r="A396" s="43" t="s">
        <v>36</v>
      </c>
      <c r="B396" s="39"/>
      <c r="C396" s="44"/>
      <c r="D396" s="44"/>
      <c r="E396" s="44"/>
      <c r="F396" s="44"/>
      <c r="G396" s="44"/>
      <c r="H396" s="44"/>
      <c r="I396" s="44"/>
      <c r="J396" s="45"/>
      <c r="K396" s="39"/>
      <c r="L396" s="44"/>
      <c r="M396" s="44"/>
      <c r="N396" s="44"/>
      <c r="O396" s="44"/>
      <c r="P396" s="44"/>
      <c r="Q396" s="44"/>
      <c r="R396" s="44"/>
      <c r="S396" s="45"/>
      <c r="T396" s="39"/>
      <c r="U396" s="44"/>
      <c r="V396" s="44"/>
      <c r="W396" s="44"/>
      <c r="X396" s="44"/>
      <c r="Y396" s="44"/>
      <c r="Z396" s="44"/>
      <c r="AA396" s="44"/>
      <c r="AB396" s="45"/>
      <c r="AC396" s="42">
        <f>SUM(U396:AB396)</f>
        <v>0</v>
      </c>
      <c r="AD396" s="22"/>
      <c r="AE396" s="22"/>
      <c r="AF396" s="22"/>
      <c r="AG396" s="22"/>
      <c r="AH396" s="22"/>
      <c r="AI396" s="22"/>
      <c r="AJ396" s="22"/>
      <c r="AK396" s="22"/>
      <c r="AL396" s="22"/>
      <c r="AM396" s="22"/>
      <c r="AN396" s="22"/>
      <c r="AO396" s="22"/>
      <c r="AP396" s="22"/>
      <c r="AQ396" s="22"/>
      <c r="AR396" s="22"/>
      <c r="AS396" s="22"/>
      <c r="AT396" s="22"/>
      <c r="AU396" s="22"/>
      <c r="AV396" s="22"/>
      <c r="AW396" s="22"/>
      <c r="AX396" s="22"/>
      <c r="AY396" s="22"/>
      <c r="AZ396" s="22"/>
      <c r="BA396" s="22"/>
      <c r="BB396" s="22"/>
      <c r="BC396" s="22"/>
    </row>
    <row r="397" spans="1:55" s="50" customFormat="1" ht="23.1" customHeight="1" x14ac:dyDescent="0.2">
      <c r="A397" s="32"/>
      <c r="B397" s="46"/>
      <c r="C397" s="47">
        <v>0</v>
      </c>
      <c r="D397" s="47">
        <v>0</v>
      </c>
      <c r="E397" s="47">
        <v>0</v>
      </c>
      <c r="F397" s="47">
        <v>0</v>
      </c>
      <c r="G397" s="47">
        <v>0</v>
      </c>
      <c r="H397" s="47">
        <v>0</v>
      </c>
      <c r="I397" s="47">
        <v>0</v>
      </c>
      <c r="J397" s="47">
        <v>0</v>
      </c>
      <c r="K397" s="46">
        <v>0</v>
      </c>
      <c r="L397" s="47">
        <v>0</v>
      </c>
      <c r="M397" s="47">
        <v>0</v>
      </c>
      <c r="N397" s="47">
        <v>0</v>
      </c>
      <c r="O397" s="47">
        <v>0</v>
      </c>
      <c r="P397" s="47">
        <v>0</v>
      </c>
      <c r="Q397" s="47">
        <v>0</v>
      </c>
      <c r="R397" s="47">
        <v>0</v>
      </c>
      <c r="S397" s="47">
        <v>0</v>
      </c>
      <c r="T397" s="46">
        <v>0</v>
      </c>
      <c r="U397" s="47">
        <v>0</v>
      </c>
      <c r="V397" s="47">
        <v>0</v>
      </c>
      <c r="W397" s="47">
        <v>0</v>
      </c>
      <c r="X397" s="47">
        <v>0</v>
      </c>
      <c r="Y397" s="47">
        <v>0</v>
      </c>
      <c r="Z397" s="47">
        <v>0</v>
      </c>
      <c r="AA397" s="47">
        <v>0</v>
      </c>
      <c r="AB397" s="47">
        <v>0</v>
      </c>
      <c r="AC397" s="48">
        <f>SUM(MAX(U398:AB398))</f>
        <v>0</v>
      </c>
      <c r="AD397" s="49"/>
      <c r="AE397" s="49"/>
      <c r="AF397" s="49"/>
      <c r="AG397" s="49"/>
      <c r="AH397" s="49"/>
      <c r="AI397" s="49"/>
      <c r="AJ397" s="49"/>
      <c r="AK397" s="49"/>
      <c r="AL397" s="49"/>
      <c r="AM397" s="49"/>
      <c r="AN397" s="49"/>
      <c r="AO397" s="49"/>
      <c r="AP397" s="49"/>
      <c r="AQ397" s="49"/>
      <c r="AR397" s="49"/>
      <c r="AS397" s="49"/>
      <c r="AT397" s="49"/>
      <c r="AU397" s="49"/>
      <c r="AV397" s="49"/>
      <c r="AW397" s="49"/>
      <c r="AX397" s="49"/>
      <c r="AY397" s="49"/>
      <c r="AZ397" s="49"/>
      <c r="BA397" s="49"/>
      <c r="BB397" s="49"/>
      <c r="BC397" s="49"/>
    </row>
    <row r="398" spans="1:55" s="53" customFormat="1" ht="22.5" customHeight="1" x14ac:dyDescent="0.2">
      <c r="A398" s="38" t="s">
        <v>35</v>
      </c>
      <c r="B398" s="39"/>
      <c r="C398" s="41"/>
      <c r="D398" s="41"/>
      <c r="E398" s="41"/>
      <c r="F398" s="41"/>
      <c r="G398" s="41"/>
      <c r="H398" s="41"/>
      <c r="I398" s="41"/>
      <c r="J398" s="41"/>
      <c r="K398" s="39"/>
      <c r="L398" s="41"/>
      <c r="M398" s="41"/>
      <c r="N398" s="41"/>
      <c r="O398" s="41"/>
      <c r="P398" s="41"/>
      <c r="Q398" s="41"/>
      <c r="R398" s="41"/>
      <c r="S398" s="41"/>
      <c r="T398" s="39"/>
      <c r="U398" s="41"/>
      <c r="V398" s="41"/>
      <c r="W398" s="41"/>
      <c r="X398" s="41"/>
      <c r="Y398" s="41"/>
      <c r="Z398" s="41"/>
      <c r="AA398" s="41"/>
      <c r="AB398" s="41"/>
      <c r="AC398" s="42"/>
      <c r="AD398" s="51"/>
      <c r="AE398" s="52"/>
      <c r="AF398" s="52"/>
      <c r="AG398" s="52"/>
      <c r="AH398" s="52"/>
      <c r="AI398" s="51"/>
      <c r="AJ398" s="51"/>
      <c r="AK398" s="51"/>
      <c r="AL398" s="51"/>
      <c r="AM398" s="52"/>
      <c r="AN398" s="52"/>
      <c r="AO398" s="52"/>
      <c r="AP398" s="51"/>
      <c r="AQ398" s="51"/>
      <c r="AR398" s="51"/>
      <c r="AS398" s="51"/>
      <c r="AT398" s="51"/>
      <c r="AU398" s="52"/>
      <c r="AV398" s="52"/>
      <c r="AW398" s="52"/>
      <c r="AX398" s="51"/>
      <c r="AY398" s="51"/>
      <c r="AZ398" s="51"/>
      <c r="BA398" s="51"/>
      <c r="BB398" s="51"/>
      <c r="BC398" s="51"/>
    </row>
    <row r="399" spans="1:55" s="23" customFormat="1" ht="20.25" customHeight="1" x14ac:dyDescent="0.2">
      <c r="A399" s="43" t="s">
        <v>36</v>
      </c>
      <c r="B399" s="39"/>
      <c r="C399" s="44"/>
      <c r="D399" s="44"/>
      <c r="E399" s="44"/>
      <c r="F399" s="44"/>
      <c r="G399" s="44"/>
      <c r="H399" s="44"/>
      <c r="I399" s="44"/>
      <c r="J399" s="45"/>
      <c r="K399" s="39"/>
      <c r="L399" s="44"/>
      <c r="M399" s="44"/>
      <c r="N399" s="44"/>
      <c r="O399" s="44"/>
      <c r="P399" s="44"/>
      <c r="Q399" s="44"/>
      <c r="R399" s="44"/>
      <c r="S399" s="45"/>
      <c r="T399" s="39"/>
      <c r="U399" s="44"/>
      <c r="V399" s="44"/>
      <c r="W399" s="44"/>
      <c r="X399" s="44"/>
      <c r="Y399" s="44"/>
      <c r="Z399" s="44"/>
      <c r="AA399" s="44"/>
      <c r="AB399" s="45"/>
      <c r="AC399" s="42">
        <f>SUM(U399:AB399)</f>
        <v>0</v>
      </c>
      <c r="AD399" s="22"/>
      <c r="AE399" s="22"/>
      <c r="AF399" s="22"/>
      <c r="AG399" s="22"/>
      <c r="AH399" s="22"/>
      <c r="AI399" s="22"/>
      <c r="AJ399" s="22"/>
      <c r="AK399" s="22"/>
      <c r="AL399" s="22"/>
      <c r="AM399" s="22"/>
      <c r="AN399" s="22"/>
      <c r="AO399" s="22"/>
      <c r="AP399" s="22"/>
      <c r="AQ399" s="22"/>
      <c r="AR399" s="22"/>
      <c r="AS399" s="22"/>
      <c r="AT399" s="22"/>
      <c r="AU399" s="22"/>
      <c r="AV399" s="22"/>
      <c r="AW399" s="22"/>
      <c r="AX399" s="22"/>
      <c r="AY399" s="22"/>
      <c r="AZ399" s="22"/>
      <c r="BA399" s="22"/>
      <c r="BB399" s="22"/>
      <c r="BC399" s="22"/>
    </row>
    <row r="400" spans="1:55" s="56" customFormat="1" ht="23.1" customHeight="1" x14ac:dyDescent="0.2">
      <c r="A400" s="32"/>
      <c r="B400" s="46"/>
      <c r="C400" s="47">
        <v>0</v>
      </c>
      <c r="D400" s="47">
        <v>0</v>
      </c>
      <c r="E400" s="47">
        <v>0</v>
      </c>
      <c r="F400" s="47">
        <v>0</v>
      </c>
      <c r="G400" s="47">
        <v>0</v>
      </c>
      <c r="H400" s="47">
        <v>0</v>
      </c>
      <c r="I400" s="47">
        <v>0</v>
      </c>
      <c r="J400" s="47">
        <v>0</v>
      </c>
      <c r="K400" s="46">
        <v>0</v>
      </c>
      <c r="L400" s="47">
        <v>0</v>
      </c>
      <c r="M400" s="47">
        <v>0</v>
      </c>
      <c r="N400" s="47">
        <v>0</v>
      </c>
      <c r="O400" s="47">
        <v>0</v>
      </c>
      <c r="P400" s="47">
        <v>0</v>
      </c>
      <c r="Q400" s="47">
        <v>0</v>
      </c>
      <c r="R400" s="47">
        <v>0</v>
      </c>
      <c r="S400" s="47">
        <v>0</v>
      </c>
      <c r="T400" s="46">
        <v>0</v>
      </c>
      <c r="U400" s="47">
        <v>0</v>
      </c>
      <c r="V400" s="47">
        <v>0</v>
      </c>
      <c r="W400" s="47">
        <v>0</v>
      </c>
      <c r="X400" s="47">
        <v>0</v>
      </c>
      <c r="Y400" s="47">
        <v>0</v>
      </c>
      <c r="Z400" s="47">
        <v>0</v>
      </c>
      <c r="AA400" s="47">
        <v>0</v>
      </c>
      <c r="AB400" s="47">
        <v>0</v>
      </c>
      <c r="AC400" s="48">
        <f>SUM(MAX(U401:AB401))</f>
        <v>0</v>
      </c>
      <c r="AD400" s="54"/>
      <c r="AE400" s="55"/>
      <c r="AF400" s="55"/>
      <c r="AG400" s="55"/>
      <c r="AH400" s="55"/>
      <c r="AI400" s="54"/>
      <c r="AJ400" s="54"/>
      <c r="AK400" s="54"/>
      <c r="AL400" s="54"/>
      <c r="AM400" s="55"/>
      <c r="AN400" s="55"/>
      <c r="AO400" s="55"/>
      <c r="AP400" s="54"/>
      <c r="AQ400" s="54"/>
      <c r="AR400" s="54"/>
      <c r="AS400" s="54"/>
      <c r="AT400" s="54"/>
      <c r="AU400" s="55"/>
      <c r="AV400" s="55"/>
      <c r="AW400" s="55"/>
      <c r="AX400" s="54"/>
      <c r="AY400" s="54"/>
      <c r="AZ400" s="54"/>
      <c r="BA400" s="54"/>
      <c r="BB400" s="54"/>
      <c r="BC400" s="54"/>
    </row>
    <row r="401" spans="1:55" ht="23.1" customHeight="1" x14ac:dyDescent="0.2">
      <c r="A401" s="38" t="s">
        <v>35</v>
      </c>
      <c r="B401" s="39"/>
      <c r="C401" s="57"/>
      <c r="D401" s="57"/>
      <c r="E401" s="57"/>
      <c r="F401" s="57"/>
      <c r="G401" s="57"/>
      <c r="H401" s="57"/>
      <c r="I401" s="57"/>
      <c r="J401" s="58"/>
      <c r="K401" s="59"/>
      <c r="L401" s="57"/>
      <c r="M401" s="57"/>
      <c r="N401" s="57"/>
      <c r="O401" s="57"/>
      <c r="P401" s="58"/>
      <c r="Q401" s="58"/>
      <c r="R401" s="58"/>
      <c r="S401" s="58"/>
      <c r="T401" s="59"/>
      <c r="U401" s="58"/>
      <c r="V401" s="58"/>
      <c r="W401" s="58"/>
      <c r="X401" s="58"/>
      <c r="Y401" s="58"/>
      <c r="Z401" s="58"/>
      <c r="AA401" s="58"/>
      <c r="AB401" s="58"/>
      <c r="AC401" s="60"/>
    </row>
    <row r="402" spans="1:55" s="23" customFormat="1" ht="20.25" customHeight="1" x14ac:dyDescent="0.2">
      <c r="A402" s="43" t="s">
        <v>36</v>
      </c>
      <c r="B402" s="39"/>
      <c r="C402" s="44"/>
      <c r="D402" s="44"/>
      <c r="E402" s="44"/>
      <c r="F402" s="44"/>
      <c r="G402" s="44"/>
      <c r="H402" s="44"/>
      <c r="I402" s="44"/>
      <c r="J402" s="45"/>
      <c r="K402" s="39"/>
      <c r="L402" s="44"/>
      <c r="M402" s="44"/>
      <c r="N402" s="44"/>
      <c r="O402" s="44"/>
      <c r="P402" s="44"/>
      <c r="Q402" s="44"/>
      <c r="R402" s="44"/>
      <c r="S402" s="45"/>
      <c r="T402" s="39"/>
      <c r="U402" s="44"/>
      <c r="V402" s="44"/>
      <c r="W402" s="44"/>
      <c r="X402" s="44"/>
      <c r="Y402" s="44"/>
      <c r="Z402" s="44"/>
      <c r="AA402" s="44"/>
      <c r="AB402" s="45"/>
      <c r="AC402" s="42">
        <f>SUM(U402:AB402)</f>
        <v>0</v>
      </c>
      <c r="AD402" s="22"/>
      <c r="AE402" s="22"/>
      <c r="AF402" s="22"/>
      <c r="AG402" s="22"/>
      <c r="AH402" s="22"/>
      <c r="AI402" s="22"/>
      <c r="AJ402" s="22"/>
      <c r="AK402" s="22"/>
      <c r="AL402" s="22"/>
      <c r="AM402" s="22"/>
      <c r="AN402" s="22"/>
      <c r="AO402" s="22"/>
      <c r="AP402" s="22"/>
      <c r="AQ402" s="22"/>
      <c r="AR402" s="22"/>
      <c r="AS402" s="22"/>
      <c r="AT402" s="22"/>
      <c r="AU402" s="22"/>
      <c r="AV402" s="22"/>
      <c r="AW402" s="22"/>
      <c r="AX402" s="22"/>
      <c r="AY402" s="22"/>
      <c r="AZ402" s="22"/>
      <c r="BA402" s="22"/>
      <c r="BB402" s="22"/>
      <c r="BC402" s="22"/>
    </row>
    <row r="403" spans="1:55" s="56" customFormat="1" ht="23.1" customHeight="1" x14ac:dyDescent="0.2">
      <c r="A403" s="32"/>
      <c r="B403" s="46"/>
      <c r="C403" s="47">
        <v>0</v>
      </c>
      <c r="D403" s="47">
        <v>0</v>
      </c>
      <c r="E403" s="47">
        <v>0</v>
      </c>
      <c r="F403" s="47">
        <v>0</v>
      </c>
      <c r="G403" s="47">
        <v>0</v>
      </c>
      <c r="H403" s="47">
        <v>0</v>
      </c>
      <c r="I403" s="47">
        <v>0</v>
      </c>
      <c r="J403" s="47">
        <v>0</v>
      </c>
      <c r="K403" s="46">
        <v>0</v>
      </c>
      <c r="L403" s="47">
        <v>0</v>
      </c>
      <c r="M403" s="47">
        <v>0</v>
      </c>
      <c r="N403" s="47">
        <v>0</v>
      </c>
      <c r="O403" s="47">
        <v>0</v>
      </c>
      <c r="P403" s="47">
        <v>0</v>
      </c>
      <c r="Q403" s="47">
        <v>0</v>
      </c>
      <c r="R403" s="47">
        <v>0</v>
      </c>
      <c r="S403" s="47">
        <v>0</v>
      </c>
      <c r="T403" s="46">
        <v>0</v>
      </c>
      <c r="U403" s="47">
        <v>0</v>
      </c>
      <c r="V403" s="47">
        <v>0</v>
      </c>
      <c r="W403" s="47">
        <v>0</v>
      </c>
      <c r="X403" s="47">
        <v>0</v>
      </c>
      <c r="Y403" s="47">
        <v>0</v>
      </c>
      <c r="Z403" s="47">
        <v>0</v>
      </c>
      <c r="AA403" s="47">
        <v>0</v>
      </c>
      <c r="AB403" s="47">
        <v>0</v>
      </c>
      <c r="AC403" s="48">
        <f>SUM(MAX(U404:AB404))</f>
        <v>0</v>
      </c>
      <c r="AD403" s="54"/>
      <c r="AE403" s="55"/>
      <c r="AF403" s="55"/>
      <c r="AG403" s="55"/>
      <c r="AH403" s="55"/>
      <c r="AI403" s="54"/>
      <c r="AJ403" s="54"/>
      <c r="AK403" s="54"/>
      <c r="AL403" s="54"/>
      <c r="AM403" s="55"/>
      <c r="AN403" s="55"/>
      <c r="AO403" s="55"/>
      <c r="AP403" s="54"/>
      <c r="AQ403" s="54"/>
      <c r="AR403" s="54"/>
      <c r="AS403" s="54"/>
      <c r="AT403" s="54"/>
      <c r="AU403" s="55"/>
      <c r="AV403" s="55"/>
      <c r="AW403" s="55"/>
      <c r="AX403" s="54"/>
      <c r="AY403" s="54"/>
      <c r="AZ403" s="54"/>
      <c r="BA403" s="54"/>
      <c r="BB403" s="54"/>
      <c r="BC403" s="54"/>
    </row>
    <row r="404" spans="1:55" ht="23.1" customHeight="1" x14ac:dyDescent="0.2">
      <c r="A404" s="38" t="s">
        <v>35</v>
      </c>
      <c r="B404" s="39"/>
      <c r="C404" s="58"/>
      <c r="D404" s="58"/>
      <c r="E404" s="58"/>
      <c r="F404" s="58"/>
      <c r="G404" s="58"/>
      <c r="H404" s="58"/>
      <c r="I404" s="58"/>
      <c r="J404" s="58"/>
      <c r="K404" s="39"/>
      <c r="L404" s="58"/>
      <c r="M404" s="58"/>
      <c r="N404" s="58"/>
      <c r="O404" s="58"/>
      <c r="P404" s="58"/>
      <c r="Q404" s="58"/>
      <c r="R404" s="58"/>
      <c r="S404" s="58"/>
      <c r="T404" s="39"/>
      <c r="U404" s="58"/>
      <c r="V404" s="58"/>
      <c r="W404" s="58"/>
      <c r="X404" s="58"/>
      <c r="Y404" s="58"/>
      <c r="Z404" s="58"/>
      <c r="AA404" s="58"/>
      <c r="AB404" s="58"/>
      <c r="AC404" s="42"/>
    </row>
    <row r="405" spans="1:55" s="23" customFormat="1" ht="20.25" customHeight="1" x14ac:dyDescent="0.2">
      <c r="A405" s="43" t="s">
        <v>36</v>
      </c>
      <c r="B405" s="39"/>
      <c r="C405" s="44"/>
      <c r="D405" s="44"/>
      <c r="E405" s="44"/>
      <c r="F405" s="44"/>
      <c r="G405" s="44"/>
      <c r="H405" s="44"/>
      <c r="I405" s="44"/>
      <c r="J405" s="45"/>
      <c r="K405" s="39"/>
      <c r="L405" s="44"/>
      <c r="M405" s="44"/>
      <c r="N405" s="44"/>
      <c r="O405" s="44"/>
      <c r="P405" s="44"/>
      <c r="Q405" s="44"/>
      <c r="R405" s="44"/>
      <c r="S405" s="45"/>
      <c r="T405" s="39"/>
      <c r="U405" s="44"/>
      <c r="V405" s="44"/>
      <c r="W405" s="44"/>
      <c r="X405" s="44"/>
      <c r="Y405" s="44"/>
      <c r="Z405" s="44"/>
      <c r="AA405" s="44"/>
      <c r="AB405" s="45"/>
      <c r="AC405" s="42">
        <f>SUM(U405:AB405)</f>
        <v>0</v>
      </c>
      <c r="AD405" s="22"/>
      <c r="AE405" s="22"/>
      <c r="AF405" s="22"/>
      <c r="AG405" s="22"/>
      <c r="AH405" s="22"/>
      <c r="AI405" s="22"/>
      <c r="AJ405" s="22"/>
      <c r="AK405" s="22"/>
      <c r="AL405" s="22"/>
      <c r="AM405" s="22"/>
      <c r="AN405" s="22"/>
      <c r="AO405" s="22"/>
      <c r="AP405" s="22"/>
      <c r="AQ405" s="22"/>
      <c r="AR405" s="22"/>
      <c r="AS405" s="22"/>
      <c r="AT405" s="22"/>
      <c r="AU405" s="22"/>
      <c r="AV405" s="22"/>
      <c r="AW405" s="22"/>
      <c r="AX405" s="22"/>
      <c r="AY405" s="22"/>
      <c r="AZ405" s="22"/>
      <c r="BA405" s="22"/>
      <c r="BB405" s="22"/>
      <c r="BC405" s="22"/>
    </row>
    <row r="406" spans="1:55" s="56" customFormat="1" ht="23.1" hidden="1" customHeight="1" x14ac:dyDescent="0.2">
      <c r="A406" s="61"/>
      <c r="B406" s="39"/>
      <c r="C406" s="47">
        <v>0</v>
      </c>
      <c r="D406" s="47">
        <v>0</v>
      </c>
      <c r="E406" s="47">
        <v>0</v>
      </c>
      <c r="F406" s="47">
        <v>0</v>
      </c>
      <c r="G406" s="47">
        <v>0</v>
      </c>
      <c r="H406" s="47">
        <v>0</v>
      </c>
      <c r="I406" s="47">
        <v>0</v>
      </c>
      <c r="J406" s="47">
        <v>0</v>
      </c>
      <c r="K406" s="39"/>
      <c r="L406" s="47">
        <v>0</v>
      </c>
      <c r="M406" s="47">
        <v>0</v>
      </c>
      <c r="N406" s="47">
        <v>0</v>
      </c>
      <c r="O406" s="47">
        <v>0</v>
      </c>
      <c r="P406" s="47">
        <v>0</v>
      </c>
      <c r="Q406" s="47">
        <v>0</v>
      </c>
      <c r="R406" s="47">
        <v>0</v>
      </c>
      <c r="S406" s="47">
        <v>0</v>
      </c>
      <c r="T406" s="39"/>
      <c r="U406" s="47">
        <v>0</v>
      </c>
      <c r="V406" s="47">
        <v>0</v>
      </c>
      <c r="W406" s="47">
        <v>0</v>
      </c>
      <c r="X406" s="47">
        <v>0</v>
      </c>
      <c r="Y406" s="47">
        <v>0</v>
      </c>
      <c r="Z406" s="47">
        <v>0</v>
      </c>
      <c r="AA406" s="47">
        <v>0</v>
      </c>
      <c r="AB406" s="47">
        <v>0</v>
      </c>
      <c r="AC406" s="42">
        <f>SUM(MAX(U407:AB407))</f>
        <v>0</v>
      </c>
      <c r="AD406" s="54"/>
      <c r="AE406" s="55"/>
      <c r="AF406" s="55"/>
      <c r="AG406" s="55"/>
      <c r="AH406" s="55"/>
      <c r="AI406" s="54"/>
      <c r="AJ406" s="54"/>
      <c r="AK406" s="54"/>
      <c r="AL406" s="54"/>
      <c r="AM406" s="55"/>
      <c r="AN406" s="55"/>
      <c r="AO406" s="55"/>
      <c r="AP406" s="54"/>
      <c r="AQ406" s="54"/>
      <c r="AR406" s="54"/>
      <c r="AS406" s="54"/>
      <c r="AT406" s="54"/>
      <c r="AU406" s="55"/>
      <c r="AV406" s="55"/>
      <c r="AW406" s="55"/>
      <c r="AX406" s="54"/>
      <c r="AY406" s="54"/>
      <c r="AZ406" s="54"/>
      <c r="BA406" s="54"/>
      <c r="BB406" s="54"/>
      <c r="BC406" s="54"/>
    </row>
    <row r="407" spans="1:55" ht="23.1" hidden="1" customHeight="1" x14ac:dyDescent="0.2">
      <c r="A407" s="38" t="s">
        <v>35</v>
      </c>
      <c r="B407" s="39"/>
      <c r="C407" s="41"/>
      <c r="D407" s="41"/>
      <c r="E407" s="41"/>
      <c r="F407" s="41"/>
      <c r="G407" s="41"/>
      <c r="H407" s="41"/>
      <c r="I407" s="41"/>
      <c r="J407" s="41"/>
      <c r="K407" s="39"/>
      <c r="L407" s="41"/>
      <c r="M407" s="41"/>
      <c r="N407" s="41"/>
      <c r="O407" s="41"/>
      <c r="P407" s="41"/>
      <c r="Q407" s="41"/>
      <c r="R407" s="41"/>
      <c r="S407" s="41"/>
      <c r="T407" s="39"/>
      <c r="U407" s="41"/>
      <c r="V407" s="41"/>
      <c r="W407" s="41"/>
      <c r="X407" s="41"/>
      <c r="Y407" s="41"/>
      <c r="Z407" s="41"/>
      <c r="AA407" s="41"/>
      <c r="AB407" s="41"/>
      <c r="AC407" s="42"/>
    </row>
    <row r="408" spans="1:55" s="23" customFormat="1" ht="20.25" hidden="1" customHeight="1" x14ac:dyDescent="0.2">
      <c r="A408" s="62" t="s">
        <v>36</v>
      </c>
      <c r="B408" s="39"/>
      <c r="C408" s="63"/>
      <c r="D408" s="63"/>
      <c r="E408" s="63"/>
      <c r="F408" s="63"/>
      <c r="G408" s="63"/>
      <c r="H408" s="63"/>
      <c r="I408" s="63"/>
      <c r="J408" s="64"/>
      <c r="K408" s="39"/>
      <c r="L408" s="44"/>
      <c r="M408" s="44"/>
      <c r="N408" s="44"/>
      <c r="O408" s="44"/>
      <c r="P408" s="44"/>
      <c r="Q408" s="44"/>
      <c r="R408" s="44"/>
      <c r="S408" s="45"/>
      <c r="T408" s="39"/>
      <c r="U408" s="44"/>
      <c r="V408" s="44"/>
      <c r="W408" s="44"/>
      <c r="X408" s="44"/>
      <c r="Y408" s="44"/>
      <c r="Z408" s="44"/>
      <c r="AA408" s="44"/>
      <c r="AB408" s="45"/>
      <c r="AC408" s="42">
        <f>SUM(U408:AB408)</f>
        <v>0</v>
      </c>
      <c r="AD408" s="22"/>
      <c r="AE408" s="22"/>
      <c r="AF408" s="22"/>
      <c r="AG408" s="22"/>
      <c r="AH408" s="22"/>
      <c r="AI408" s="22"/>
      <c r="AJ408" s="22"/>
      <c r="AK408" s="22"/>
      <c r="AL408" s="22"/>
      <c r="AM408" s="22"/>
      <c r="AN408" s="22"/>
      <c r="AO408" s="22"/>
      <c r="AP408" s="22"/>
      <c r="AQ408" s="22"/>
      <c r="AR408" s="22"/>
      <c r="AS408" s="22"/>
      <c r="AT408" s="22"/>
      <c r="AU408" s="22"/>
      <c r="AV408" s="22"/>
      <c r="AW408" s="22"/>
      <c r="AX408" s="22"/>
      <c r="AY408" s="22"/>
      <c r="AZ408" s="22"/>
      <c r="BA408" s="22"/>
      <c r="BB408" s="22"/>
      <c r="BC408" s="22"/>
    </row>
    <row r="409" spans="1:55" s="53" customFormat="1" ht="26.25" customHeight="1" x14ac:dyDescent="0.2">
      <c r="A409" s="65" t="s">
        <v>37</v>
      </c>
      <c r="B409" s="39"/>
      <c r="C409" s="66">
        <v>-60</v>
      </c>
      <c r="D409" s="66">
        <v>-60</v>
      </c>
      <c r="E409" s="66">
        <v>-60</v>
      </c>
      <c r="F409" s="66">
        <v>-60</v>
      </c>
      <c r="G409" s="66">
        <v>-60</v>
      </c>
      <c r="H409" s="66">
        <v>-60</v>
      </c>
      <c r="I409" s="66">
        <v>-60</v>
      </c>
      <c r="J409" s="66">
        <v>-60</v>
      </c>
      <c r="K409" s="67"/>
      <c r="L409" s="66">
        <v>-60</v>
      </c>
      <c r="M409" s="66">
        <v>-60</v>
      </c>
      <c r="N409" s="66">
        <v>-60</v>
      </c>
      <c r="O409" s="66">
        <v>-60</v>
      </c>
      <c r="P409" s="66">
        <v>-60</v>
      </c>
      <c r="Q409" s="66">
        <v>-60</v>
      </c>
      <c r="R409" s="66">
        <v>-60</v>
      </c>
      <c r="S409" s="66">
        <v>-60</v>
      </c>
      <c r="T409" s="67"/>
      <c r="U409" s="66">
        <v>-60</v>
      </c>
      <c r="V409" s="66">
        <v>-60</v>
      </c>
      <c r="W409" s="66">
        <v>-60</v>
      </c>
      <c r="X409" s="66">
        <v>-60</v>
      </c>
      <c r="Y409" s="66">
        <v>-60</v>
      </c>
      <c r="Z409" s="66">
        <v>-60</v>
      </c>
      <c r="AA409" s="66">
        <v>-60</v>
      </c>
      <c r="AB409" s="66">
        <v>-60</v>
      </c>
      <c r="AC409" s="68"/>
      <c r="AD409" s="51"/>
      <c r="AE409" s="51"/>
      <c r="AF409" s="51"/>
      <c r="AG409" s="51"/>
      <c r="AH409" s="51"/>
      <c r="AI409" s="51"/>
      <c r="AJ409" s="51"/>
      <c r="AK409" s="51"/>
      <c r="AL409" s="51"/>
      <c r="AM409" s="51"/>
      <c r="AN409" s="51"/>
      <c r="AO409" s="51"/>
      <c r="AP409" s="51"/>
      <c r="AQ409" s="51"/>
      <c r="AR409" s="51"/>
      <c r="AS409" s="51"/>
      <c r="AT409" s="51"/>
      <c r="AU409" s="51"/>
      <c r="AV409" s="51"/>
      <c r="AW409" s="51"/>
      <c r="AX409" s="51"/>
      <c r="AY409" s="51"/>
      <c r="AZ409" s="51"/>
      <c r="BA409" s="51"/>
      <c r="BB409" s="51"/>
      <c r="BC409" s="51"/>
    </row>
    <row r="410" spans="1:55" s="53" customFormat="1" ht="31.5" customHeight="1" x14ac:dyDescent="0.2">
      <c r="A410" s="69" t="s">
        <v>38</v>
      </c>
      <c r="B410" s="39"/>
      <c r="C410" s="70"/>
      <c r="D410" s="70"/>
      <c r="E410" s="70"/>
      <c r="F410" s="70"/>
      <c r="G410" s="140" t="s">
        <v>39</v>
      </c>
      <c r="H410" s="141"/>
      <c r="I410" s="71"/>
      <c r="J410" s="72">
        <v>1</v>
      </c>
      <c r="K410" s="39"/>
      <c r="L410" s="70"/>
      <c r="M410" s="70"/>
      <c r="N410" s="70"/>
      <c r="O410" s="70"/>
      <c r="P410" s="140" t="s">
        <v>39</v>
      </c>
      <c r="Q410" s="141"/>
      <c r="R410" s="71"/>
      <c r="S410" s="72">
        <v>1</v>
      </c>
      <c r="T410" s="67"/>
      <c r="U410" s="70"/>
      <c r="V410" s="70"/>
      <c r="W410" s="70"/>
      <c r="X410" s="70"/>
      <c r="Y410" s="140" t="s">
        <v>39</v>
      </c>
      <c r="Z410" s="141"/>
      <c r="AA410" s="71"/>
      <c r="AB410" s="72">
        <v>1</v>
      </c>
      <c r="AC410" s="73"/>
      <c r="AD410" s="51"/>
      <c r="AE410" s="51"/>
      <c r="AF410" s="51"/>
      <c r="AG410" s="51"/>
      <c r="AH410" s="51"/>
      <c r="AI410" s="51"/>
      <c r="AJ410" s="51"/>
      <c r="AK410" s="51"/>
      <c r="AL410" s="51"/>
      <c r="AM410" s="51"/>
      <c r="AN410" s="51"/>
      <c r="AO410" s="51"/>
      <c r="AP410" s="51"/>
      <c r="AQ410" s="51"/>
      <c r="AR410" s="51"/>
      <c r="AS410" s="51"/>
      <c r="AT410" s="51"/>
      <c r="AU410" s="51"/>
      <c r="AV410" s="51"/>
      <c r="AW410" s="51"/>
      <c r="AX410" s="51"/>
      <c r="AY410" s="51"/>
      <c r="AZ410" s="51"/>
      <c r="BA410" s="51"/>
      <c r="BB410" s="51"/>
      <c r="BC410" s="51"/>
    </row>
    <row r="411" spans="1:55" s="53" customFormat="1" ht="31.5" customHeight="1" x14ac:dyDescent="0.2">
      <c r="A411" s="69" t="s">
        <v>40</v>
      </c>
      <c r="B411" s="74"/>
      <c r="C411" s="75"/>
      <c r="D411" s="75"/>
      <c r="E411" s="76"/>
      <c r="F411" s="75"/>
      <c r="G411" s="75"/>
      <c r="H411" s="77"/>
      <c r="I411" s="78"/>
      <c r="J411" s="79">
        <v>0</v>
      </c>
      <c r="K411" s="74"/>
      <c r="L411" s="51"/>
      <c r="M411" s="51"/>
      <c r="N411" s="80"/>
      <c r="O411" s="51"/>
      <c r="P411" s="51"/>
      <c r="Q411" s="81"/>
      <c r="R411" s="82"/>
      <c r="S411" s="79">
        <v>0</v>
      </c>
      <c r="T411" s="74"/>
      <c r="U411" s="51"/>
      <c r="V411" s="51"/>
      <c r="W411" s="80"/>
      <c r="X411" s="51"/>
      <c r="Y411" s="51"/>
      <c r="Z411" s="81"/>
      <c r="AA411" s="82"/>
      <c r="AB411" s="79">
        <v>0</v>
      </c>
      <c r="AC411" s="73"/>
      <c r="AD411" s="51"/>
      <c r="AE411" s="51"/>
      <c r="AF411" s="51"/>
      <c r="AG411" s="51"/>
      <c r="AH411" s="51"/>
      <c r="AI411" s="51"/>
      <c r="AJ411" s="51"/>
      <c r="AK411" s="51"/>
      <c r="AL411" s="51"/>
      <c r="AM411" s="51"/>
      <c r="AN411" s="51"/>
      <c r="AO411" s="51"/>
      <c r="AP411" s="51"/>
      <c r="AQ411" s="51"/>
      <c r="AR411" s="51"/>
      <c r="AS411" s="51"/>
      <c r="AT411" s="51"/>
      <c r="AU411" s="51"/>
      <c r="AV411" s="51"/>
      <c r="AW411" s="51"/>
      <c r="AX411" s="51"/>
      <c r="AY411" s="51"/>
      <c r="AZ411" s="51"/>
      <c r="BA411" s="51"/>
      <c r="BB411" s="51"/>
      <c r="BC411" s="51"/>
    </row>
    <row r="412" spans="1:55" s="53" customFormat="1" ht="31.5" customHeight="1" thickBot="1" x14ac:dyDescent="0.25">
      <c r="A412" s="69" t="s">
        <v>41</v>
      </c>
      <c r="B412" s="74"/>
      <c r="C412" s="142" t="s">
        <v>42</v>
      </c>
      <c r="D412" s="142"/>
      <c r="E412" s="83">
        <v>480</v>
      </c>
      <c r="F412" s="51"/>
      <c r="G412" s="51"/>
      <c r="H412" s="81" t="s">
        <v>43</v>
      </c>
      <c r="I412" s="84">
        <v>0</v>
      </c>
      <c r="J412" s="85"/>
      <c r="K412" s="74"/>
      <c r="L412" s="142" t="s">
        <v>42</v>
      </c>
      <c r="M412" s="142"/>
      <c r="N412" s="83">
        <v>480</v>
      </c>
      <c r="O412" s="51"/>
      <c r="P412" s="51"/>
      <c r="Q412" s="81" t="s">
        <v>43</v>
      </c>
      <c r="R412" s="84">
        <v>0</v>
      </c>
      <c r="S412" s="85"/>
      <c r="T412" s="74"/>
      <c r="U412" s="142" t="s">
        <v>42</v>
      </c>
      <c r="V412" s="142"/>
      <c r="W412" s="83">
        <v>480</v>
      </c>
      <c r="X412" s="51"/>
      <c r="Y412" s="51"/>
      <c r="Z412" s="81" t="s">
        <v>43</v>
      </c>
      <c r="AA412" s="84">
        <v>0</v>
      </c>
      <c r="AB412" s="85"/>
      <c r="AC412" s="73"/>
      <c r="AD412" s="51"/>
      <c r="AE412" s="51"/>
      <c r="AF412" s="51"/>
      <c r="AG412" s="51"/>
      <c r="AH412" s="51"/>
      <c r="AI412" s="51"/>
      <c r="AJ412" s="51"/>
      <c r="AK412" s="51"/>
      <c r="AL412" s="51"/>
      <c r="AM412" s="51"/>
      <c r="AN412" s="51"/>
      <c r="AO412" s="51"/>
      <c r="AP412" s="51"/>
      <c r="AQ412" s="51"/>
      <c r="AR412" s="51"/>
      <c r="AS412" s="51"/>
      <c r="AT412" s="51"/>
      <c r="AU412" s="51"/>
      <c r="AV412" s="51"/>
      <c r="AW412" s="51"/>
      <c r="AX412" s="51"/>
      <c r="AY412" s="51"/>
      <c r="AZ412" s="51"/>
      <c r="BA412" s="51"/>
      <c r="BB412" s="51"/>
      <c r="BC412" s="51"/>
    </row>
    <row r="413" spans="1:55" s="53" customFormat="1" ht="26.25" hidden="1" customHeight="1" x14ac:dyDescent="0.2">
      <c r="A413" s="86" t="s">
        <v>44</v>
      </c>
      <c r="B413" s="39"/>
      <c r="C413" s="87">
        <v>0</v>
      </c>
      <c r="D413" s="87">
        <v>0</v>
      </c>
      <c r="E413" s="87">
        <v>0</v>
      </c>
      <c r="F413" s="87">
        <v>0</v>
      </c>
      <c r="G413" s="87">
        <v>0</v>
      </c>
      <c r="H413" s="87">
        <v>0</v>
      </c>
      <c r="I413" s="87">
        <v>0</v>
      </c>
      <c r="J413" s="88"/>
      <c r="K413" s="89"/>
      <c r="L413" s="87">
        <v>0</v>
      </c>
      <c r="M413" s="87">
        <v>0</v>
      </c>
      <c r="N413" s="87">
        <v>0</v>
      </c>
      <c r="O413" s="87">
        <v>0</v>
      </c>
      <c r="P413" s="87">
        <v>0</v>
      </c>
      <c r="Q413" s="87">
        <v>0</v>
      </c>
      <c r="R413" s="87">
        <v>0</v>
      </c>
      <c r="S413" s="88"/>
      <c r="T413" s="89"/>
      <c r="U413" s="87">
        <v>0</v>
      </c>
      <c r="V413" s="87">
        <v>0</v>
      </c>
      <c r="W413" s="87">
        <v>0</v>
      </c>
      <c r="X413" s="87">
        <v>0</v>
      </c>
      <c r="Y413" s="87">
        <v>0</v>
      </c>
      <c r="Z413" s="87">
        <v>0</v>
      </c>
      <c r="AA413" s="87">
        <v>0</v>
      </c>
      <c r="AB413" s="88"/>
      <c r="AC413" s="73"/>
      <c r="AD413" s="51"/>
      <c r="AE413" s="51"/>
      <c r="AF413" s="51"/>
      <c r="AG413" s="51"/>
      <c r="AH413" s="51"/>
      <c r="AI413" s="51"/>
      <c r="AJ413" s="51"/>
      <c r="AK413" s="51"/>
      <c r="AL413" s="51"/>
      <c r="AM413" s="51"/>
      <c r="AN413" s="51"/>
      <c r="AO413" s="51"/>
      <c r="AP413" s="51"/>
      <c r="AQ413" s="51"/>
      <c r="AR413" s="51"/>
      <c r="AS413" s="51"/>
      <c r="AT413" s="51"/>
      <c r="AU413" s="51"/>
      <c r="AV413" s="51"/>
      <c r="AW413" s="51"/>
      <c r="AX413" s="51"/>
      <c r="AY413" s="51"/>
      <c r="AZ413" s="51"/>
      <c r="BA413" s="51"/>
      <c r="BB413" s="51"/>
      <c r="BC413" s="51"/>
    </row>
    <row r="414" spans="1:55" s="53" customFormat="1" ht="32.1" customHeight="1" thickBot="1" x14ac:dyDescent="0.25">
      <c r="A414" s="90" t="s">
        <v>45</v>
      </c>
      <c r="B414" s="91"/>
      <c r="C414" s="92" t="s">
        <v>46</v>
      </c>
      <c r="D414" s="93">
        <v>480</v>
      </c>
      <c r="E414" s="92" t="s">
        <v>47</v>
      </c>
      <c r="F414" s="93">
        <v>480</v>
      </c>
      <c r="G414" s="94"/>
      <c r="H414" s="95" t="s">
        <v>48</v>
      </c>
      <c r="I414" s="96">
        <v>0</v>
      </c>
      <c r="J414" s="97" t="s">
        <v>55</v>
      </c>
      <c r="K414" s="91"/>
      <c r="L414" s="92" t="s">
        <v>46</v>
      </c>
      <c r="M414" s="93">
        <v>480</v>
      </c>
      <c r="N414" s="92" t="s">
        <v>47</v>
      </c>
      <c r="O414" s="93">
        <v>480</v>
      </c>
      <c r="P414" s="94"/>
      <c r="Q414" s="95" t="s">
        <v>48</v>
      </c>
      <c r="R414" s="96">
        <v>0</v>
      </c>
      <c r="S414" s="97" t="s">
        <v>55</v>
      </c>
      <c r="T414" s="91"/>
      <c r="U414" s="92" t="s">
        <v>46</v>
      </c>
      <c r="V414" s="93">
        <v>480</v>
      </c>
      <c r="W414" s="92" t="s">
        <v>47</v>
      </c>
      <c r="X414" s="93">
        <v>480</v>
      </c>
      <c r="Y414" s="94"/>
      <c r="Z414" s="95" t="s">
        <v>48</v>
      </c>
      <c r="AA414" s="96">
        <v>0</v>
      </c>
      <c r="AB414" s="97" t="s">
        <v>55</v>
      </c>
      <c r="AC414" s="73"/>
      <c r="AD414" s="51"/>
      <c r="AE414" s="51"/>
      <c r="AF414" s="51"/>
      <c r="AG414" s="51"/>
      <c r="AH414" s="51"/>
      <c r="AI414" s="51"/>
      <c r="AJ414" s="51"/>
      <c r="AK414" s="51"/>
      <c r="AL414" s="51"/>
      <c r="AM414" s="51"/>
      <c r="AN414" s="51"/>
      <c r="AO414" s="51"/>
      <c r="AP414" s="51"/>
      <c r="AQ414" s="51"/>
      <c r="AR414" s="51"/>
      <c r="AS414" s="51"/>
      <c r="AT414" s="51"/>
      <c r="AU414" s="51"/>
      <c r="AV414" s="51"/>
      <c r="AW414" s="51"/>
      <c r="AX414" s="51"/>
      <c r="AY414" s="51"/>
      <c r="AZ414" s="51"/>
      <c r="BA414" s="51"/>
      <c r="BB414" s="51"/>
      <c r="BC414" s="51"/>
    </row>
    <row r="415" spans="1:55" s="103" customFormat="1" ht="34.5" customHeight="1" x14ac:dyDescent="0.2">
      <c r="A415" s="98" t="s">
        <v>49</v>
      </c>
      <c r="B415" s="99"/>
      <c r="C415" s="137" t="s">
        <v>50</v>
      </c>
      <c r="D415" s="138"/>
      <c r="E415" s="100" t="s">
        <v>51</v>
      </c>
      <c r="F415" s="137" t="s">
        <v>52</v>
      </c>
      <c r="G415" s="139"/>
      <c r="H415" s="138"/>
      <c r="I415" s="100" t="s">
        <v>51</v>
      </c>
      <c r="J415" s="100" t="s">
        <v>53</v>
      </c>
      <c r="K415" s="99"/>
      <c r="L415" s="137" t="s">
        <v>50</v>
      </c>
      <c r="M415" s="138"/>
      <c r="N415" s="100" t="s">
        <v>51</v>
      </c>
      <c r="O415" s="137" t="s">
        <v>52</v>
      </c>
      <c r="P415" s="139"/>
      <c r="Q415" s="138"/>
      <c r="R415" s="100" t="s">
        <v>51</v>
      </c>
      <c r="S415" s="100" t="s">
        <v>53</v>
      </c>
      <c r="T415" s="99"/>
      <c r="U415" s="137" t="s">
        <v>50</v>
      </c>
      <c r="V415" s="138"/>
      <c r="W415" s="100" t="s">
        <v>51</v>
      </c>
      <c r="X415" s="137" t="s">
        <v>52</v>
      </c>
      <c r="Y415" s="139"/>
      <c r="Z415" s="138"/>
      <c r="AA415" s="100" t="s">
        <v>51</v>
      </c>
      <c r="AB415" s="100" t="s">
        <v>53</v>
      </c>
      <c r="AC415" s="101"/>
      <c r="AD415" s="102"/>
      <c r="AE415" s="102"/>
      <c r="AF415" s="102"/>
      <c r="AG415" s="102"/>
      <c r="AH415" s="102"/>
      <c r="AI415" s="102"/>
      <c r="AJ415" s="102"/>
      <c r="AK415" s="102"/>
      <c r="AL415" s="102"/>
      <c r="AM415" s="102"/>
      <c r="AN415" s="102"/>
      <c r="AO415" s="102"/>
      <c r="AP415" s="102"/>
      <c r="AQ415" s="102"/>
      <c r="AR415" s="102"/>
      <c r="AS415" s="102"/>
      <c r="AT415" s="102"/>
      <c r="AU415" s="102"/>
      <c r="AV415" s="102"/>
      <c r="AW415" s="102"/>
      <c r="AX415" s="102"/>
      <c r="AY415" s="102"/>
      <c r="AZ415" s="102"/>
      <c r="BA415" s="102"/>
      <c r="BB415" s="102"/>
      <c r="BC415" s="102"/>
    </row>
    <row r="416" spans="1:55" ht="38.1" customHeight="1" x14ac:dyDescent="0.2">
      <c r="A416" s="104"/>
      <c r="B416" s="105">
        <v>1</v>
      </c>
      <c r="C416" s="134"/>
      <c r="D416" s="135"/>
      <c r="E416" s="106"/>
      <c r="F416" s="134"/>
      <c r="G416" s="136"/>
      <c r="H416" s="135"/>
      <c r="I416" s="106"/>
      <c r="J416" s="107">
        <v>0</v>
      </c>
      <c r="K416" s="105"/>
      <c r="L416" s="134"/>
      <c r="M416" s="135"/>
      <c r="N416" s="106"/>
      <c r="O416" s="134"/>
      <c r="P416" s="136"/>
      <c r="Q416" s="135"/>
      <c r="R416" s="106"/>
      <c r="S416" s="107">
        <v>0</v>
      </c>
      <c r="T416" s="105"/>
      <c r="U416" s="134"/>
      <c r="V416" s="135"/>
      <c r="W416" s="106"/>
      <c r="X416" s="134"/>
      <c r="Y416" s="136"/>
      <c r="Z416" s="135"/>
      <c r="AA416" s="106"/>
      <c r="AB416" s="107">
        <v>0</v>
      </c>
      <c r="AE416" s="108" t="s">
        <v>0</v>
      </c>
      <c r="AF416" s="52" t="str">
        <f>$B416&amp;C416</f>
        <v>1</v>
      </c>
      <c r="AG416" s="52" t="str">
        <f>AF416&amp;AF417&amp;AF418&amp;AF419&amp;AF420&amp;AF421&amp;AF422&amp;AF423</f>
        <v>12"3"4"5"6"7"8"</v>
      </c>
      <c r="AH416" s="52"/>
      <c r="AI416" s="52"/>
      <c r="AM416" s="108" t="s">
        <v>1</v>
      </c>
      <c r="AN416" s="52" t="str">
        <f>$B416&amp;L416</f>
        <v>1</v>
      </c>
      <c r="AO416" s="52" t="str">
        <f>AN416&amp;AN417&amp;AN418&amp;AN419&amp;AN420&amp;AN421&amp;AN422&amp;AN423</f>
        <v>12"3"4"5"6"7"8"</v>
      </c>
      <c r="AU416" s="108" t="s">
        <v>2</v>
      </c>
      <c r="AV416" s="52" t="str">
        <f>$B416&amp;U416</f>
        <v>1</v>
      </c>
      <c r="AW416" s="52" t="str">
        <f>AV416&amp;AV417&amp;AV418&amp;AV419&amp;AV420&amp;AV421&amp;AV422&amp;AV423</f>
        <v>12"3"4"5"6"7"8"</v>
      </c>
    </row>
    <row r="417" spans="1:55" ht="38.1" customHeight="1" x14ac:dyDescent="0.2">
      <c r="A417" s="109"/>
      <c r="B417" s="105">
        <v>2</v>
      </c>
      <c r="C417" s="134"/>
      <c r="D417" s="135"/>
      <c r="E417" s="106"/>
      <c r="F417" s="134"/>
      <c r="G417" s="136"/>
      <c r="H417" s="135"/>
      <c r="I417" s="106"/>
      <c r="J417" s="107">
        <v>0</v>
      </c>
      <c r="K417" s="105"/>
      <c r="L417" s="134"/>
      <c r="M417" s="135"/>
      <c r="N417" s="106"/>
      <c r="O417" s="134"/>
      <c r="P417" s="136"/>
      <c r="Q417" s="135"/>
      <c r="R417" s="106"/>
      <c r="S417" s="107">
        <v>0</v>
      </c>
      <c r="T417" s="105"/>
      <c r="U417" s="134"/>
      <c r="V417" s="135"/>
      <c r="W417" s="106"/>
      <c r="X417" s="134"/>
      <c r="Y417" s="136"/>
      <c r="Z417" s="135"/>
      <c r="AA417" s="106"/>
      <c r="AB417" s="107">
        <v>0</v>
      </c>
      <c r="AF417" s="52" t="str">
        <f t="shared" ref="AF417:AF423" si="48">$B417&amp;IF(EXACT(C417,C416),"""",C417)</f>
        <v>2"</v>
      </c>
      <c r="AG417" s="52"/>
      <c r="AH417" s="52"/>
      <c r="AI417" s="52"/>
      <c r="AN417" s="52" t="str">
        <f t="shared" ref="AN417:AN423" si="49">$B417&amp;IF(EXACT(L417,L416),"""",L417)</f>
        <v>2"</v>
      </c>
      <c r="AO417" s="52"/>
      <c r="AV417" s="52" t="str">
        <f t="shared" ref="AV417:AV423" si="50">$B417&amp;IF(EXACT(U417,U416),"""",U417)</f>
        <v>2"</v>
      </c>
      <c r="AW417" s="52"/>
    </row>
    <row r="418" spans="1:55" ht="38.1" customHeight="1" x14ac:dyDescent="0.2">
      <c r="A418" s="110"/>
      <c r="B418" s="105">
        <v>3</v>
      </c>
      <c r="C418" s="134"/>
      <c r="D418" s="135"/>
      <c r="E418" s="106"/>
      <c r="F418" s="134"/>
      <c r="G418" s="136"/>
      <c r="H418" s="135"/>
      <c r="I418" s="106"/>
      <c r="J418" s="107">
        <v>0</v>
      </c>
      <c r="K418" s="105"/>
      <c r="L418" s="134"/>
      <c r="M418" s="135"/>
      <c r="N418" s="106"/>
      <c r="O418" s="134"/>
      <c r="P418" s="136"/>
      <c r="Q418" s="135"/>
      <c r="R418" s="106"/>
      <c r="S418" s="107">
        <v>0</v>
      </c>
      <c r="T418" s="105"/>
      <c r="U418" s="134"/>
      <c r="V418" s="135"/>
      <c r="W418" s="106"/>
      <c r="X418" s="134"/>
      <c r="Y418" s="136"/>
      <c r="Z418" s="135"/>
      <c r="AA418" s="106"/>
      <c r="AB418" s="107">
        <v>0</v>
      </c>
      <c r="AF418" s="52" t="str">
        <f t="shared" si="48"/>
        <v>3"</v>
      </c>
      <c r="AN418" s="52" t="str">
        <f t="shared" si="49"/>
        <v>3"</v>
      </c>
      <c r="AV418" s="52" t="str">
        <f t="shared" si="50"/>
        <v>3"</v>
      </c>
    </row>
    <row r="419" spans="1:55" ht="38.1" customHeight="1" x14ac:dyDescent="0.2">
      <c r="A419" s="109"/>
      <c r="B419" s="105">
        <v>4</v>
      </c>
      <c r="C419" s="134"/>
      <c r="D419" s="135"/>
      <c r="E419" s="106"/>
      <c r="F419" s="134"/>
      <c r="G419" s="136"/>
      <c r="H419" s="135"/>
      <c r="I419" s="106"/>
      <c r="J419" s="107">
        <v>0</v>
      </c>
      <c r="K419" s="105"/>
      <c r="L419" s="134"/>
      <c r="M419" s="135"/>
      <c r="N419" s="106"/>
      <c r="O419" s="134"/>
      <c r="P419" s="136"/>
      <c r="Q419" s="135"/>
      <c r="R419" s="106"/>
      <c r="S419" s="107">
        <v>0</v>
      </c>
      <c r="T419" s="105"/>
      <c r="U419" s="134"/>
      <c r="V419" s="135"/>
      <c r="W419" s="106"/>
      <c r="X419" s="134"/>
      <c r="Y419" s="136"/>
      <c r="Z419" s="135"/>
      <c r="AA419" s="106"/>
      <c r="AB419" s="107">
        <v>0</v>
      </c>
      <c r="AF419" s="52" t="str">
        <f t="shared" si="48"/>
        <v>4"</v>
      </c>
      <c r="AN419" s="52" t="str">
        <f t="shared" si="49"/>
        <v>4"</v>
      </c>
      <c r="AV419" s="52" t="str">
        <f t="shared" si="50"/>
        <v>4"</v>
      </c>
    </row>
    <row r="420" spans="1:55" ht="38.1" customHeight="1" x14ac:dyDescent="0.2">
      <c r="A420" s="110"/>
      <c r="B420" s="105">
        <v>5</v>
      </c>
      <c r="C420" s="134"/>
      <c r="D420" s="135"/>
      <c r="E420" s="106"/>
      <c r="F420" s="134"/>
      <c r="G420" s="136"/>
      <c r="H420" s="135"/>
      <c r="I420" s="106"/>
      <c r="J420" s="107">
        <v>0</v>
      </c>
      <c r="K420" s="105"/>
      <c r="L420" s="134"/>
      <c r="M420" s="135"/>
      <c r="N420" s="106"/>
      <c r="O420" s="134"/>
      <c r="P420" s="136"/>
      <c r="Q420" s="135"/>
      <c r="R420" s="106"/>
      <c r="S420" s="107">
        <v>0</v>
      </c>
      <c r="T420" s="105"/>
      <c r="U420" s="134"/>
      <c r="V420" s="135"/>
      <c r="W420" s="106"/>
      <c r="X420" s="134"/>
      <c r="Y420" s="136"/>
      <c r="Z420" s="135"/>
      <c r="AA420" s="106"/>
      <c r="AB420" s="107">
        <v>0</v>
      </c>
      <c r="AF420" s="52" t="str">
        <f t="shared" si="48"/>
        <v>5"</v>
      </c>
      <c r="AN420" s="52" t="str">
        <f t="shared" si="49"/>
        <v>5"</v>
      </c>
      <c r="AV420" s="52" t="str">
        <f t="shared" si="50"/>
        <v>5"</v>
      </c>
    </row>
    <row r="421" spans="1:55" ht="38.1" customHeight="1" x14ac:dyDescent="0.2">
      <c r="A421" s="109"/>
      <c r="B421" s="105">
        <v>6</v>
      </c>
      <c r="C421" s="134"/>
      <c r="D421" s="135"/>
      <c r="E421" s="106"/>
      <c r="F421" s="134"/>
      <c r="G421" s="136"/>
      <c r="H421" s="135"/>
      <c r="I421" s="106"/>
      <c r="J421" s="107">
        <v>0</v>
      </c>
      <c r="K421" s="105"/>
      <c r="L421" s="134"/>
      <c r="M421" s="135"/>
      <c r="N421" s="106"/>
      <c r="O421" s="134"/>
      <c r="P421" s="136"/>
      <c r="Q421" s="135"/>
      <c r="R421" s="106"/>
      <c r="S421" s="107">
        <v>0</v>
      </c>
      <c r="T421" s="105"/>
      <c r="U421" s="134"/>
      <c r="V421" s="135"/>
      <c r="W421" s="106"/>
      <c r="X421" s="134"/>
      <c r="Y421" s="136"/>
      <c r="Z421" s="135"/>
      <c r="AA421" s="106"/>
      <c r="AB421" s="107">
        <v>0</v>
      </c>
      <c r="AF421" s="52" t="str">
        <f t="shared" si="48"/>
        <v>6"</v>
      </c>
      <c r="AN421" s="52" t="str">
        <f t="shared" si="49"/>
        <v>6"</v>
      </c>
      <c r="AV421" s="52" t="str">
        <f t="shared" si="50"/>
        <v>6"</v>
      </c>
    </row>
    <row r="422" spans="1:55" ht="38.1" customHeight="1" x14ac:dyDescent="0.2">
      <c r="A422" s="110"/>
      <c r="B422" s="105">
        <v>7</v>
      </c>
      <c r="C422" s="134"/>
      <c r="D422" s="135"/>
      <c r="E422" s="106"/>
      <c r="F422" s="134"/>
      <c r="G422" s="136"/>
      <c r="H422" s="135"/>
      <c r="I422" s="106"/>
      <c r="J422" s="107">
        <v>0</v>
      </c>
      <c r="K422" s="105"/>
      <c r="L422" s="134"/>
      <c r="M422" s="135"/>
      <c r="N422" s="106"/>
      <c r="O422" s="134"/>
      <c r="P422" s="136"/>
      <c r="Q422" s="135"/>
      <c r="R422" s="106"/>
      <c r="S422" s="107">
        <v>0</v>
      </c>
      <c r="T422" s="105"/>
      <c r="U422" s="134"/>
      <c r="V422" s="135"/>
      <c r="W422" s="106"/>
      <c r="X422" s="134"/>
      <c r="Y422" s="136"/>
      <c r="Z422" s="135"/>
      <c r="AA422" s="106"/>
      <c r="AB422" s="107">
        <v>0</v>
      </c>
      <c r="AF422" s="52" t="str">
        <f t="shared" si="48"/>
        <v>7"</v>
      </c>
      <c r="AN422" s="52" t="str">
        <f t="shared" si="49"/>
        <v>7"</v>
      </c>
      <c r="AV422" s="52" t="str">
        <f t="shared" si="50"/>
        <v>7"</v>
      </c>
    </row>
    <row r="423" spans="1:55" ht="38.1" customHeight="1" x14ac:dyDescent="0.2">
      <c r="B423" s="105">
        <v>8</v>
      </c>
      <c r="C423" s="134"/>
      <c r="D423" s="135"/>
      <c r="E423" s="106"/>
      <c r="F423" s="134"/>
      <c r="G423" s="136"/>
      <c r="H423" s="135"/>
      <c r="I423" s="106"/>
      <c r="J423" s="107">
        <v>0</v>
      </c>
      <c r="K423" s="105"/>
      <c r="L423" s="134"/>
      <c r="M423" s="135"/>
      <c r="N423" s="106"/>
      <c r="O423" s="134"/>
      <c r="P423" s="136"/>
      <c r="Q423" s="135"/>
      <c r="R423" s="106"/>
      <c r="S423" s="107">
        <v>0</v>
      </c>
      <c r="T423" s="105"/>
      <c r="U423" s="134"/>
      <c r="V423" s="135"/>
      <c r="W423" s="106"/>
      <c r="X423" s="134"/>
      <c r="Y423" s="136"/>
      <c r="Z423" s="135"/>
      <c r="AA423" s="106"/>
      <c r="AB423" s="107">
        <v>0</v>
      </c>
      <c r="AF423" s="52" t="str">
        <f t="shared" si="48"/>
        <v>8"</v>
      </c>
      <c r="AN423" s="52" t="str">
        <f t="shared" si="49"/>
        <v>8"</v>
      </c>
      <c r="AV423" s="52" t="str">
        <f t="shared" si="50"/>
        <v>8"</v>
      </c>
    </row>
    <row r="424" spans="1:55" s="119" customFormat="1" ht="38.25" customHeight="1" thickBot="1" x14ac:dyDescent="0.25">
      <c r="A424" s="111" t="s">
        <v>54</v>
      </c>
      <c r="B424" s="112"/>
      <c r="C424" s="113"/>
      <c r="D424" s="114"/>
      <c r="E424" s="114"/>
      <c r="F424" s="114"/>
      <c r="G424" s="114"/>
      <c r="H424" s="114"/>
      <c r="I424" s="115"/>
      <c r="J424" s="116">
        <v>0</v>
      </c>
      <c r="K424" s="112"/>
      <c r="L424" s="113"/>
      <c r="M424" s="114"/>
      <c r="N424" s="114"/>
      <c r="O424" s="114"/>
      <c r="P424" s="114"/>
      <c r="Q424" s="114"/>
      <c r="R424" s="115"/>
      <c r="S424" s="116">
        <v>0</v>
      </c>
      <c r="T424" s="112"/>
      <c r="U424" s="113"/>
      <c r="V424" s="114"/>
      <c r="W424" s="114"/>
      <c r="X424" s="114"/>
      <c r="Y424" s="114"/>
      <c r="Z424" s="114"/>
      <c r="AA424" s="115"/>
      <c r="AB424" s="116">
        <v>0</v>
      </c>
      <c r="AC424" s="117"/>
      <c r="AD424" s="118"/>
      <c r="AE424" s="118"/>
      <c r="AF424" s="118"/>
      <c r="AG424" s="118"/>
      <c r="AH424" s="118"/>
      <c r="AI424" s="118"/>
      <c r="AJ424" s="118"/>
      <c r="AK424" s="118"/>
      <c r="AL424" s="118"/>
      <c r="AM424" s="118"/>
      <c r="AN424" s="118"/>
      <c r="AO424" s="118"/>
      <c r="AP424" s="118"/>
      <c r="AQ424" s="118"/>
      <c r="AR424" s="118"/>
      <c r="AS424" s="118"/>
      <c r="AT424" s="118"/>
      <c r="AU424" s="118"/>
      <c r="AV424" s="118"/>
      <c r="AW424" s="118"/>
      <c r="AX424" s="118"/>
      <c r="AY424" s="118"/>
      <c r="AZ424" s="118"/>
      <c r="BA424" s="118"/>
      <c r="BB424" s="118"/>
      <c r="BC424" s="118"/>
    </row>
    <row r="425" spans="1:55" ht="21" customHeight="1" thickBot="1" x14ac:dyDescent="0.25">
      <c r="A425" s="8" t="s">
        <v>3</v>
      </c>
      <c r="B425" s="9"/>
      <c r="C425" s="143">
        <f>DATE(YEAR(A$2),MONTH(A$2),COUNTIF(A$1:A425,"Datum:"))</f>
        <v>44452</v>
      </c>
      <c r="D425" s="144"/>
      <c r="E425" s="144"/>
      <c r="F425" s="144"/>
      <c r="G425" s="10"/>
      <c r="H425" s="145" t="s">
        <v>4</v>
      </c>
      <c r="I425" s="146"/>
      <c r="J425" s="147"/>
      <c r="K425" s="9"/>
      <c r="L425" s="11"/>
      <c r="M425" s="11"/>
      <c r="N425" s="12"/>
      <c r="O425" s="11"/>
      <c r="P425" s="11"/>
      <c r="Q425" s="145" t="s">
        <v>5</v>
      </c>
      <c r="R425" s="146"/>
      <c r="S425" s="147"/>
      <c r="T425" s="9"/>
      <c r="U425" s="148"/>
      <c r="V425" s="148"/>
      <c r="W425" s="148"/>
      <c r="X425" s="148"/>
      <c r="Y425" s="13"/>
      <c r="Z425" s="145" t="s">
        <v>6</v>
      </c>
      <c r="AA425" s="146"/>
      <c r="AB425" s="147"/>
    </row>
    <row r="426" spans="1:55" ht="26.25" customHeight="1" thickBot="1" x14ac:dyDescent="0.25">
      <c r="A426" s="14" t="s">
        <v>7</v>
      </c>
      <c r="C426" s="149">
        <v>37</v>
      </c>
      <c r="D426" s="150"/>
      <c r="E426" s="150"/>
      <c r="F426" s="150"/>
      <c r="G426" s="15" t="s">
        <v>8</v>
      </c>
      <c r="H426" s="151"/>
      <c r="I426" s="152"/>
      <c r="J426" s="153"/>
      <c r="P426" s="15" t="s">
        <v>8</v>
      </c>
      <c r="Q426" s="151"/>
      <c r="R426" s="152"/>
      <c r="S426" s="153"/>
      <c r="U426" s="154"/>
      <c r="V426" s="154"/>
      <c r="W426" s="154"/>
      <c r="X426" s="154"/>
      <c r="Y426" s="16" t="s">
        <v>8</v>
      </c>
      <c r="Z426" s="155"/>
      <c r="AA426" s="156"/>
      <c r="AB426" s="157"/>
    </row>
    <row r="427" spans="1:55" s="23" customFormat="1" ht="20.25" customHeight="1" x14ac:dyDescent="0.2">
      <c r="A427" s="14" t="s">
        <v>9</v>
      </c>
      <c r="B427" s="17"/>
      <c r="C427" s="18" t="s">
        <v>10</v>
      </c>
      <c r="D427" s="19" t="s">
        <v>11</v>
      </c>
      <c r="E427" s="19" t="s">
        <v>12</v>
      </c>
      <c r="F427" s="19" t="s">
        <v>13</v>
      </c>
      <c r="G427" s="19" t="s">
        <v>14</v>
      </c>
      <c r="H427" s="19" t="s">
        <v>15</v>
      </c>
      <c r="I427" s="19" t="s">
        <v>16</v>
      </c>
      <c r="J427" s="19" t="s">
        <v>17</v>
      </c>
      <c r="K427" s="17"/>
      <c r="L427" s="19" t="s">
        <v>18</v>
      </c>
      <c r="M427" s="19" t="s">
        <v>19</v>
      </c>
      <c r="N427" s="19" t="s">
        <v>20</v>
      </c>
      <c r="O427" s="19" t="s">
        <v>21</v>
      </c>
      <c r="P427" s="19" t="s">
        <v>22</v>
      </c>
      <c r="Q427" s="19" t="s">
        <v>23</v>
      </c>
      <c r="R427" s="19" t="s">
        <v>24</v>
      </c>
      <c r="S427" s="19" t="s">
        <v>25</v>
      </c>
      <c r="T427" s="17"/>
      <c r="U427" s="19" t="s">
        <v>26</v>
      </c>
      <c r="V427" s="19" t="s">
        <v>27</v>
      </c>
      <c r="W427" s="19" t="s">
        <v>28</v>
      </c>
      <c r="X427" s="19" t="s">
        <v>29</v>
      </c>
      <c r="Y427" s="19" t="s">
        <v>30</v>
      </c>
      <c r="Z427" s="19" t="s">
        <v>31</v>
      </c>
      <c r="AA427" s="19" t="s">
        <v>32</v>
      </c>
      <c r="AB427" s="20" t="s">
        <v>33</v>
      </c>
      <c r="AC427" s="21"/>
      <c r="AD427" s="22"/>
      <c r="AE427" s="22"/>
      <c r="AF427" s="22"/>
      <c r="AG427" s="22"/>
      <c r="AH427" s="22"/>
      <c r="AI427" s="22"/>
      <c r="AJ427" s="22"/>
      <c r="AK427" s="22"/>
      <c r="AL427" s="22"/>
      <c r="AM427" s="22"/>
      <c r="AN427" s="22"/>
      <c r="AO427" s="22"/>
      <c r="AP427" s="22"/>
      <c r="AQ427" s="22"/>
      <c r="AR427" s="22"/>
      <c r="AS427" s="22"/>
      <c r="AT427" s="22"/>
      <c r="AU427" s="22"/>
      <c r="AV427" s="22"/>
      <c r="AW427" s="22"/>
      <c r="AX427" s="22"/>
      <c r="AY427" s="22"/>
      <c r="AZ427" s="22"/>
      <c r="BA427" s="22"/>
      <c r="BB427" s="22"/>
      <c r="BC427" s="22"/>
    </row>
    <row r="428" spans="1:55" s="31" customFormat="1" ht="15" customHeight="1" thickBot="1" x14ac:dyDescent="0.25">
      <c r="A428" s="24" t="s">
        <v>34</v>
      </c>
      <c r="B428" s="25"/>
      <c r="C428" s="26">
        <v>1</v>
      </c>
      <c r="D428" s="27">
        <v>2</v>
      </c>
      <c r="E428" s="27">
        <v>3</v>
      </c>
      <c r="F428" s="27">
        <v>4</v>
      </c>
      <c r="G428" s="27">
        <v>5</v>
      </c>
      <c r="H428" s="27">
        <v>6</v>
      </c>
      <c r="I428" s="27">
        <v>7</v>
      </c>
      <c r="J428" s="27">
        <v>8</v>
      </c>
      <c r="K428" s="25"/>
      <c r="L428" s="27">
        <v>1</v>
      </c>
      <c r="M428" s="27">
        <v>2</v>
      </c>
      <c r="N428" s="27">
        <v>3</v>
      </c>
      <c r="O428" s="27">
        <v>4</v>
      </c>
      <c r="P428" s="27">
        <v>5</v>
      </c>
      <c r="Q428" s="27">
        <v>6</v>
      </c>
      <c r="R428" s="27">
        <v>7</v>
      </c>
      <c r="S428" s="27">
        <v>8</v>
      </c>
      <c r="T428" s="25"/>
      <c r="U428" s="27">
        <v>1</v>
      </c>
      <c r="V428" s="27">
        <v>2</v>
      </c>
      <c r="W428" s="27">
        <v>3</v>
      </c>
      <c r="X428" s="27">
        <v>4</v>
      </c>
      <c r="Y428" s="27">
        <v>5</v>
      </c>
      <c r="Z428" s="27">
        <v>6</v>
      </c>
      <c r="AA428" s="27">
        <v>7</v>
      </c>
      <c r="AB428" s="28">
        <v>8</v>
      </c>
      <c r="AC428" s="29"/>
      <c r="AD428" s="30"/>
      <c r="AE428" s="30"/>
      <c r="AF428" s="30"/>
      <c r="AG428" s="30"/>
      <c r="AH428" s="30"/>
      <c r="AI428" s="30"/>
      <c r="AJ428" s="30"/>
      <c r="AK428" s="30"/>
      <c r="AL428" s="30"/>
      <c r="AM428" s="30"/>
      <c r="AN428" s="30"/>
      <c r="AO428" s="30"/>
      <c r="AP428" s="30"/>
      <c r="AQ428" s="30"/>
      <c r="AR428" s="30"/>
      <c r="AS428" s="30"/>
      <c r="AT428" s="30"/>
      <c r="AU428" s="30"/>
      <c r="AV428" s="30"/>
      <c r="AW428" s="30"/>
      <c r="AX428" s="30"/>
      <c r="AY428" s="30"/>
      <c r="AZ428" s="30"/>
      <c r="BA428" s="30"/>
      <c r="BB428" s="30"/>
      <c r="BC428" s="30"/>
    </row>
    <row r="429" spans="1:55" s="37" customFormat="1" ht="23.1" customHeight="1" x14ac:dyDescent="0.2">
      <c r="A429" s="32"/>
      <c r="B429" s="33"/>
      <c r="C429" s="34">
        <v>0</v>
      </c>
      <c r="D429" s="34">
        <v>0</v>
      </c>
      <c r="E429" s="34">
        <v>0</v>
      </c>
      <c r="F429" s="34">
        <v>0</v>
      </c>
      <c r="G429" s="34">
        <v>0</v>
      </c>
      <c r="H429" s="34">
        <v>0</v>
      </c>
      <c r="I429" s="34">
        <v>0</v>
      </c>
      <c r="J429" s="34">
        <v>0</v>
      </c>
      <c r="K429" s="33">
        <v>0</v>
      </c>
      <c r="L429" s="34">
        <v>0</v>
      </c>
      <c r="M429" s="34">
        <v>0</v>
      </c>
      <c r="N429" s="34">
        <v>0</v>
      </c>
      <c r="O429" s="34">
        <v>0</v>
      </c>
      <c r="P429" s="34">
        <v>0</v>
      </c>
      <c r="Q429" s="34">
        <v>0</v>
      </c>
      <c r="R429" s="34">
        <v>0</v>
      </c>
      <c r="S429" s="34">
        <v>0</v>
      </c>
      <c r="T429" s="33">
        <v>0</v>
      </c>
      <c r="U429" s="34">
        <v>0</v>
      </c>
      <c r="V429" s="34">
        <v>0</v>
      </c>
      <c r="W429" s="34">
        <v>0</v>
      </c>
      <c r="X429" s="34">
        <v>0</v>
      </c>
      <c r="Y429" s="34">
        <v>0</v>
      </c>
      <c r="Z429" s="34">
        <v>0</v>
      </c>
      <c r="AA429" s="34">
        <v>0</v>
      </c>
      <c r="AB429" s="34">
        <v>0</v>
      </c>
      <c r="AC429" s="35">
        <f>SUM(MAX(U430:AB430))</f>
        <v>0</v>
      </c>
      <c r="AD429" s="36"/>
      <c r="AE429" s="36"/>
      <c r="AF429" s="36"/>
      <c r="AG429" s="36"/>
      <c r="AH429" s="36"/>
      <c r="AI429" s="36"/>
      <c r="AJ429" s="36"/>
      <c r="AK429" s="36"/>
      <c r="AL429" s="36"/>
      <c r="AM429" s="36"/>
      <c r="AN429" s="36"/>
      <c r="AO429" s="36"/>
      <c r="AP429" s="36"/>
      <c r="AQ429" s="36"/>
      <c r="AR429" s="36"/>
      <c r="AS429" s="36"/>
      <c r="AT429" s="36"/>
      <c r="AU429" s="36"/>
      <c r="AV429" s="36"/>
      <c r="AW429" s="36"/>
      <c r="AX429" s="36"/>
      <c r="AY429" s="36"/>
      <c r="AZ429" s="36"/>
      <c r="BA429" s="36"/>
      <c r="BB429" s="36"/>
      <c r="BC429" s="36"/>
    </row>
    <row r="430" spans="1:55" s="23" customFormat="1" ht="23.1" customHeight="1" x14ac:dyDescent="0.2">
      <c r="A430" s="38" t="s">
        <v>35</v>
      </c>
      <c r="B430" s="39"/>
      <c r="C430" s="40"/>
      <c r="D430" s="40"/>
      <c r="E430" s="40"/>
      <c r="F430" s="40"/>
      <c r="G430" s="40"/>
      <c r="H430" s="40"/>
      <c r="I430" s="40"/>
      <c r="J430" s="41"/>
      <c r="K430" s="39"/>
      <c r="L430" s="40"/>
      <c r="M430" s="40"/>
      <c r="N430" s="40"/>
      <c r="O430" s="40"/>
      <c r="P430" s="40"/>
      <c r="Q430" s="40"/>
      <c r="R430" s="40"/>
      <c r="S430" s="41"/>
      <c r="T430" s="39"/>
      <c r="U430" s="40"/>
      <c r="V430" s="40"/>
      <c r="W430" s="40"/>
      <c r="X430" s="40"/>
      <c r="Y430" s="40"/>
      <c r="Z430" s="40"/>
      <c r="AA430" s="40"/>
      <c r="AB430" s="41"/>
      <c r="AC430" s="42"/>
      <c r="AD430" s="22"/>
      <c r="AE430" s="22"/>
      <c r="AF430" s="22"/>
      <c r="AG430" s="22"/>
      <c r="AH430" s="22"/>
      <c r="AI430" s="22"/>
      <c r="AJ430" s="22"/>
      <c r="AK430" s="22"/>
      <c r="AL430" s="22"/>
      <c r="AM430" s="22"/>
      <c r="AN430" s="22"/>
      <c r="AO430" s="22"/>
      <c r="AP430" s="22"/>
      <c r="AQ430" s="22"/>
      <c r="AR430" s="22"/>
      <c r="AS430" s="22"/>
      <c r="AT430" s="22"/>
      <c r="AU430" s="22"/>
      <c r="AV430" s="22"/>
      <c r="AW430" s="22"/>
      <c r="AX430" s="22"/>
      <c r="AY430" s="22"/>
      <c r="AZ430" s="22"/>
      <c r="BA430" s="22"/>
      <c r="BB430" s="22"/>
      <c r="BC430" s="22"/>
    </row>
    <row r="431" spans="1:55" s="23" customFormat="1" ht="20.25" customHeight="1" x14ac:dyDescent="0.2">
      <c r="A431" s="43" t="s">
        <v>36</v>
      </c>
      <c r="B431" s="39"/>
      <c r="C431" s="44"/>
      <c r="D431" s="44"/>
      <c r="E431" s="44"/>
      <c r="F431" s="44"/>
      <c r="G431" s="44"/>
      <c r="H431" s="44"/>
      <c r="I431" s="44"/>
      <c r="J431" s="45"/>
      <c r="K431" s="39"/>
      <c r="L431" s="44"/>
      <c r="M431" s="44"/>
      <c r="N431" s="44"/>
      <c r="O431" s="44"/>
      <c r="P431" s="44"/>
      <c r="Q431" s="44"/>
      <c r="R431" s="44"/>
      <c r="S431" s="45"/>
      <c r="T431" s="39"/>
      <c r="U431" s="44"/>
      <c r="V431" s="44"/>
      <c r="W431" s="44"/>
      <c r="X431" s="44"/>
      <c r="Y431" s="44"/>
      <c r="Z431" s="44"/>
      <c r="AA431" s="44"/>
      <c r="AB431" s="45"/>
      <c r="AC431" s="42">
        <f>SUM(U431:AB431)</f>
        <v>0</v>
      </c>
      <c r="AD431" s="22"/>
      <c r="AE431" s="22"/>
      <c r="AF431" s="22"/>
      <c r="AG431" s="22"/>
      <c r="AH431" s="22"/>
      <c r="AI431" s="22"/>
      <c r="AJ431" s="22"/>
      <c r="AK431" s="22"/>
      <c r="AL431" s="22"/>
      <c r="AM431" s="22"/>
      <c r="AN431" s="22"/>
      <c r="AO431" s="22"/>
      <c r="AP431" s="22"/>
      <c r="AQ431" s="22"/>
      <c r="AR431" s="22"/>
      <c r="AS431" s="22"/>
      <c r="AT431" s="22"/>
      <c r="AU431" s="22"/>
      <c r="AV431" s="22"/>
      <c r="AW431" s="22"/>
      <c r="AX431" s="22"/>
      <c r="AY431" s="22"/>
      <c r="AZ431" s="22"/>
      <c r="BA431" s="22"/>
      <c r="BB431" s="22"/>
      <c r="BC431" s="22"/>
    </row>
    <row r="432" spans="1:55" s="50" customFormat="1" ht="23.1" customHeight="1" x14ac:dyDescent="0.2">
      <c r="A432" s="32"/>
      <c r="B432" s="46"/>
      <c r="C432" s="47">
        <v>0</v>
      </c>
      <c r="D432" s="47">
        <v>0</v>
      </c>
      <c r="E432" s="47">
        <v>0</v>
      </c>
      <c r="F432" s="47">
        <v>0</v>
      </c>
      <c r="G432" s="47">
        <v>0</v>
      </c>
      <c r="H432" s="47">
        <v>0</v>
      </c>
      <c r="I432" s="47">
        <v>0</v>
      </c>
      <c r="J432" s="47">
        <v>0</v>
      </c>
      <c r="K432" s="46">
        <v>0</v>
      </c>
      <c r="L432" s="47">
        <v>0</v>
      </c>
      <c r="M432" s="47">
        <v>0</v>
      </c>
      <c r="N432" s="47">
        <v>0</v>
      </c>
      <c r="O432" s="47">
        <v>0</v>
      </c>
      <c r="P432" s="47">
        <v>0</v>
      </c>
      <c r="Q432" s="47">
        <v>0</v>
      </c>
      <c r="R432" s="47">
        <v>0</v>
      </c>
      <c r="S432" s="47">
        <v>0</v>
      </c>
      <c r="T432" s="46">
        <v>0</v>
      </c>
      <c r="U432" s="47">
        <v>0</v>
      </c>
      <c r="V432" s="47">
        <v>0</v>
      </c>
      <c r="W432" s="47">
        <v>0</v>
      </c>
      <c r="X432" s="47">
        <v>0</v>
      </c>
      <c r="Y432" s="47">
        <v>0</v>
      </c>
      <c r="Z432" s="47">
        <v>0</v>
      </c>
      <c r="AA432" s="47">
        <v>0</v>
      </c>
      <c r="AB432" s="47">
        <v>0</v>
      </c>
      <c r="AC432" s="48">
        <f>SUM(MAX(U433:AB433))</f>
        <v>0</v>
      </c>
      <c r="AD432" s="49"/>
      <c r="AE432" s="49"/>
      <c r="AF432" s="49"/>
      <c r="AG432" s="49"/>
      <c r="AH432" s="49"/>
      <c r="AI432" s="49"/>
      <c r="AJ432" s="49"/>
      <c r="AK432" s="49"/>
      <c r="AL432" s="49"/>
      <c r="AM432" s="49"/>
      <c r="AN432" s="49"/>
      <c r="AO432" s="49"/>
      <c r="AP432" s="49"/>
      <c r="AQ432" s="49"/>
      <c r="AR432" s="49"/>
      <c r="AS432" s="49"/>
      <c r="AT432" s="49"/>
      <c r="AU432" s="49"/>
      <c r="AV432" s="49"/>
      <c r="AW432" s="49"/>
      <c r="AX432" s="49"/>
      <c r="AY432" s="49"/>
      <c r="AZ432" s="49"/>
      <c r="BA432" s="49"/>
      <c r="BB432" s="49"/>
      <c r="BC432" s="49"/>
    </row>
    <row r="433" spans="1:55" s="53" customFormat="1" ht="22.5" customHeight="1" x14ac:dyDescent="0.2">
      <c r="A433" s="38" t="s">
        <v>35</v>
      </c>
      <c r="B433" s="39"/>
      <c r="C433" s="41"/>
      <c r="D433" s="41"/>
      <c r="E433" s="41"/>
      <c r="F433" s="41"/>
      <c r="G433" s="41"/>
      <c r="H433" s="41"/>
      <c r="I433" s="41"/>
      <c r="J433" s="41"/>
      <c r="K433" s="39"/>
      <c r="L433" s="41"/>
      <c r="M433" s="41"/>
      <c r="N433" s="41"/>
      <c r="O433" s="41"/>
      <c r="P433" s="41"/>
      <c r="Q433" s="41"/>
      <c r="R433" s="41"/>
      <c r="S433" s="41"/>
      <c r="T433" s="39"/>
      <c r="U433" s="41"/>
      <c r="V433" s="41"/>
      <c r="W433" s="41"/>
      <c r="X433" s="41"/>
      <c r="Y433" s="41"/>
      <c r="Z433" s="41"/>
      <c r="AA433" s="41"/>
      <c r="AB433" s="41"/>
      <c r="AC433" s="42"/>
      <c r="AD433" s="51"/>
      <c r="AE433" s="52"/>
      <c r="AF433" s="52"/>
      <c r="AG433" s="52"/>
      <c r="AH433" s="52"/>
      <c r="AI433" s="51"/>
      <c r="AJ433" s="51"/>
      <c r="AK433" s="51"/>
      <c r="AL433" s="51"/>
      <c r="AM433" s="52"/>
      <c r="AN433" s="52"/>
      <c r="AO433" s="52"/>
      <c r="AP433" s="51"/>
      <c r="AQ433" s="51"/>
      <c r="AR433" s="51"/>
      <c r="AS433" s="51"/>
      <c r="AT433" s="51"/>
      <c r="AU433" s="52"/>
      <c r="AV433" s="52"/>
      <c r="AW433" s="52"/>
      <c r="AX433" s="51"/>
      <c r="AY433" s="51"/>
      <c r="AZ433" s="51"/>
      <c r="BA433" s="51"/>
      <c r="BB433" s="51"/>
      <c r="BC433" s="51"/>
    </row>
    <row r="434" spans="1:55" s="23" customFormat="1" ht="20.25" customHeight="1" x14ac:dyDescent="0.2">
      <c r="A434" s="43" t="s">
        <v>36</v>
      </c>
      <c r="B434" s="39"/>
      <c r="C434" s="44"/>
      <c r="D434" s="44"/>
      <c r="E434" s="44"/>
      <c r="F434" s="44"/>
      <c r="G434" s="44"/>
      <c r="H434" s="44"/>
      <c r="I434" s="44"/>
      <c r="J434" s="45"/>
      <c r="K434" s="39"/>
      <c r="L434" s="44"/>
      <c r="M434" s="44"/>
      <c r="N434" s="44"/>
      <c r="O434" s="44"/>
      <c r="P434" s="44"/>
      <c r="Q434" s="44"/>
      <c r="R434" s="44"/>
      <c r="S434" s="45"/>
      <c r="T434" s="39"/>
      <c r="U434" s="44"/>
      <c r="V434" s="44"/>
      <c r="W434" s="44"/>
      <c r="X434" s="44"/>
      <c r="Y434" s="44"/>
      <c r="Z434" s="44"/>
      <c r="AA434" s="44"/>
      <c r="AB434" s="45"/>
      <c r="AC434" s="42">
        <f>SUM(U434:AB434)</f>
        <v>0</v>
      </c>
      <c r="AD434" s="22"/>
      <c r="AE434" s="22"/>
      <c r="AF434" s="22"/>
      <c r="AG434" s="22"/>
      <c r="AH434" s="22"/>
      <c r="AI434" s="22"/>
      <c r="AJ434" s="22"/>
      <c r="AK434" s="22"/>
      <c r="AL434" s="22"/>
      <c r="AM434" s="22"/>
      <c r="AN434" s="22"/>
      <c r="AO434" s="22"/>
      <c r="AP434" s="22"/>
      <c r="AQ434" s="22"/>
      <c r="AR434" s="22"/>
      <c r="AS434" s="22"/>
      <c r="AT434" s="22"/>
      <c r="AU434" s="22"/>
      <c r="AV434" s="22"/>
      <c r="AW434" s="22"/>
      <c r="AX434" s="22"/>
      <c r="AY434" s="22"/>
      <c r="AZ434" s="22"/>
      <c r="BA434" s="22"/>
      <c r="BB434" s="22"/>
      <c r="BC434" s="22"/>
    </row>
    <row r="435" spans="1:55" s="56" customFormat="1" ht="23.1" customHeight="1" x14ac:dyDescent="0.2">
      <c r="A435" s="32"/>
      <c r="B435" s="46"/>
      <c r="C435" s="47">
        <v>0</v>
      </c>
      <c r="D435" s="47">
        <v>0</v>
      </c>
      <c r="E435" s="47">
        <v>0</v>
      </c>
      <c r="F435" s="47">
        <v>0</v>
      </c>
      <c r="G435" s="47">
        <v>0</v>
      </c>
      <c r="H435" s="47">
        <v>0</v>
      </c>
      <c r="I435" s="47">
        <v>0</v>
      </c>
      <c r="J435" s="47">
        <v>0</v>
      </c>
      <c r="K435" s="46">
        <v>0</v>
      </c>
      <c r="L435" s="47">
        <v>0</v>
      </c>
      <c r="M435" s="47">
        <v>0</v>
      </c>
      <c r="N435" s="47">
        <v>0</v>
      </c>
      <c r="O435" s="47">
        <v>0</v>
      </c>
      <c r="P435" s="47">
        <v>0</v>
      </c>
      <c r="Q435" s="47">
        <v>0</v>
      </c>
      <c r="R435" s="47">
        <v>0</v>
      </c>
      <c r="S435" s="47">
        <v>0</v>
      </c>
      <c r="T435" s="46">
        <v>0</v>
      </c>
      <c r="U435" s="47">
        <v>0</v>
      </c>
      <c r="V435" s="47">
        <v>0</v>
      </c>
      <c r="W435" s="47">
        <v>0</v>
      </c>
      <c r="X435" s="47">
        <v>0</v>
      </c>
      <c r="Y435" s="47">
        <v>0</v>
      </c>
      <c r="Z435" s="47">
        <v>0</v>
      </c>
      <c r="AA435" s="47">
        <v>0</v>
      </c>
      <c r="AB435" s="47">
        <v>0</v>
      </c>
      <c r="AC435" s="48">
        <f>SUM(MAX(U436:AB436))</f>
        <v>0</v>
      </c>
      <c r="AD435" s="54"/>
      <c r="AE435" s="55"/>
      <c r="AF435" s="55"/>
      <c r="AG435" s="55"/>
      <c r="AH435" s="55"/>
      <c r="AI435" s="54"/>
      <c r="AJ435" s="54"/>
      <c r="AK435" s="54"/>
      <c r="AL435" s="54"/>
      <c r="AM435" s="55"/>
      <c r="AN435" s="55"/>
      <c r="AO435" s="55"/>
      <c r="AP435" s="54"/>
      <c r="AQ435" s="54"/>
      <c r="AR435" s="54"/>
      <c r="AS435" s="54"/>
      <c r="AT435" s="54"/>
      <c r="AU435" s="55"/>
      <c r="AV435" s="55"/>
      <c r="AW435" s="55"/>
      <c r="AX435" s="54"/>
      <c r="AY435" s="54"/>
      <c r="AZ435" s="54"/>
      <c r="BA435" s="54"/>
      <c r="BB435" s="54"/>
      <c r="BC435" s="54"/>
    </row>
    <row r="436" spans="1:55" ht="23.1" customHeight="1" x14ac:dyDescent="0.2">
      <c r="A436" s="38" t="s">
        <v>35</v>
      </c>
      <c r="B436" s="39"/>
      <c r="C436" s="57"/>
      <c r="D436" s="57"/>
      <c r="E436" s="57"/>
      <c r="F436" s="57"/>
      <c r="G436" s="57"/>
      <c r="H436" s="57"/>
      <c r="I436" s="57"/>
      <c r="J436" s="58"/>
      <c r="K436" s="59"/>
      <c r="L436" s="57"/>
      <c r="M436" s="57"/>
      <c r="N436" s="57"/>
      <c r="O436" s="57"/>
      <c r="P436" s="58"/>
      <c r="Q436" s="58"/>
      <c r="R436" s="58"/>
      <c r="S436" s="58"/>
      <c r="T436" s="59"/>
      <c r="U436" s="58"/>
      <c r="V436" s="58"/>
      <c r="W436" s="58"/>
      <c r="X436" s="58"/>
      <c r="Y436" s="58"/>
      <c r="Z436" s="58"/>
      <c r="AA436" s="58"/>
      <c r="AB436" s="58"/>
      <c r="AC436" s="60"/>
    </row>
    <row r="437" spans="1:55" s="23" customFormat="1" ht="20.25" customHeight="1" x14ac:dyDescent="0.2">
      <c r="A437" s="43" t="s">
        <v>36</v>
      </c>
      <c r="B437" s="39"/>
      <c r="C437" s="44"/>
      <c r="D437" s="44"/>
      <c r="E437" s="44"/>
      <c r="F437" s="44"/>
      <c r="G437" s="44"/>
      <c r="H437" s="44"/>
      <c r="I437" s="44"/>
      <c r="J437" s="45"/>
      <c r="K437" s="39"/>
      <c r="L437" s="44"/>
      <c r="M437" s="44"/>
      <c r="N437" s="44"/>
      <c r="O437" s="44"/>
      <c r="P437" s="44"/>
      <c r="Q437" s="44"/>
      <c r="R437" s="44"/>
      <c r="S437" s="45"/>
      <c r="T437" s="39"/>
      <c r="U437" s="44"/>
      <c r="V437" s="44"/>
      <c r="W437" s="44"/>
      <c r="X437" s="44"/>
      <c r="Y437" s="44"/>
      <c r="Z437" s="44"/>
      <c r="AA437" s="44"/>
      <c r="AB437" s="45"/>
      <c r="AC437" s="42">
        <f>SUM(U437:AB437)</f>
        <v>0</v>
      </c>
      <c r="AD437" s="22"/>
      <c r="AE437" s="22"/>
      <c r="AF437" s="22"/>
      <c r="AG437" s="22"/>
      <c r="AH437" s="22"/>
      <c r="AI437" s="22"/>
      <c r="AJ437" s="22"/>
      <c r="AK437" s="22"/>
      <c r="AL437" s="22"/>
      <c r="AM437" s="22"/>
      <c r="AN437" s="22"/>
      <c r="AO437" s="22"/>
      <c r="AP437" s="22"/>
      <c r="AQ437" s="22"/>
      <c r="AR437" s="22"/>
      <c r="AS437" s="22"/>
      <c r="AT437" s="22"/>
      <c r="AU437" s="22"/>
      <c r="AV437" s="22"/>
      <c r="AW437" s="22"/>
      <c r="AX437" s="22"/>
      <c r="AY437" s="22"/>
      <c r="AZ437" s="22"/>
      <c r="BA437" s="22"/>
      <c r="BB437" s="22"/>
      <c r="BC437" s="22"/>
    </row>
    <row r="438" spans="1:55" s="56" customFormat="1" ht="23.1" customHeight="1" x14ac:dyDescent="0.2">
      <c r="A438" s="32"/>
      <c r="B438" s="46"/>
      <c r="C438" s="47">
        <v>0</v>
      </c>
      <c r="D438" s="47">
        <v>0</v>
      </c>
      <c r="E438" s="47">
        <v>0</v>
      </c>
      <c r="F438" s="47">
        <v>0</v>
      </c>
      <c r="G438" s="47">
        <v>0</v>
      </c>
      <c r="H438" s="47">
        <v>0</v>
      </c>
      <c r="I438" s="47">
        <v>0</v>
      </c>
      <c r="J438" s="47">
        <v>0</v>
      </c>
      <c r="K438" s="46">
        <v>0</v>
      </c>
      <c r="L438" s="47">
        <v>0</v>
      </c>
      <c r="M438" s="47">
        <v>0</v>
      </c>
      <c r="N438" s="47">
        <v>0</v>
      </c>
      <c r="O438" s="47">
        <v>0</v>
      </c>
      <c r="P438" s="47">
        <v>0</v>
      </c>
      <c r="Q438" s="47">
        <v>0</v>
      </c>
      <c r="R438" s="47">
        <v>0</v>
      </c>
      <c r="S438" s="47">
        <v>0</v>
      </c>
      <c r="T438" s="46">
        <v>0</v>
      </c>
      <c r="U438" s="47">
        <v>0</v>
      </c>
      <c r="V438" s="47">
        <v>0</v>
      </c>
      <c r="W438" s="47">
        <v>0</v>
      </c>
      <c r="X438" s="47">
        <v>0</v>
      </c>
      <c r="Y438" s="47">
        <v>0</v>
      </c>
      <c r="Z438" s="47">
        <v>0</v>
      </c>
      <c r="AA438" s="47">
        <v>0</v>
      </c>
      <c r="AB438" s="47">
        <v>0</v>
      </c>
      <c r="AC438" s="48">
        <f>SUM(MAX(U439:AB439))</f>
        <v>0</v>
      </c>
      <c r="AD438" s="54"/>
      <c r="AE438" s="55"/>
      <c r="AF438" s="55"/>
      <c r="AG438" s="55"/>
      <c r="AH438" s="55"/>
      <c r="AI438" s="54"/>
      <c r="AJ438" s="54"/>
      <c r="AK438" s="54"/>
      <c r="AL438" s="54"/>
      <c r="AM438" s="55"/>
      <c r="AN438" s="55"/>
      <c r="AO438" s="55"/>
      <c r="AP438" s="54"/>
      <c r="AQ438" s="54"/>
      <c r="AR438" s="54"/>
      <c r="AS438" s="54"/>
      <c r="AT438" s="54"/>
      <c r="AU438" s="55"/>
      <c r="AV438" s="55"/>
      <c r="AW438" s="55"/>
      <c r="AX438" s="54"/>
      <c r="AY438" s="54"/>
      <c r="AZ438" s="54"/>
      <c r="BA438" s="54"/>
      <c r="BB438" s="54"/>
      <c r="BC438" s="54"/>
    </row>
    <row r="439" spans="1:55" ht="23.1" customHeight="1" x14ac:dyDescent="0.2">
      <c r="A439" s="38" t="s">
        <v>35</v>
      </c>
      <c r="B439" s="39"/>
      <c r="C439" s="58"/>
      <c r="D439" s="58"/>
      <c r="E439" s="58"/>
      <c r="F439" s="58"/>
      <c r="G439" s="58"/>
      <c r="H439" s="58"/>
      <c r="I439" s="58"/>
      <c r="J439" s="58"/>
      <c r="K439" s="39"/>
      <c r="L439" s="58"/>
      <c r="M439" s="58"/>
      <c r="N439" s="58"/>
      <c r="O439" s="58"/>
      <c r="P439" s="58"/>
      <c r="Q439" s="58"/>
      <c r="R439" s="58"/>
      <c r="S439" s="58"/>
      <c r="T439" s="39"/>
      <c r="U439" s="58"/>
      <c r="V439" s="58"/>
      <c r="W439" s="58"/>
      <c r="X439" s="58"/>
      <c r="Y439" s="58"/>
      <c r="Z439" s="58"/>
      <c r="AA439" s="58"/>
      <c r="AB439" s="58"/>
      <c r="AC439" s="42"/>
    </row>
    <row r="440" spans="1:55" s="23" customFormat="1" ht="20.25" customHeight="1" x14ac:dyDescent="0.2">
      <c r="A440" s="43" t="s">
        <v>36</v>
      </c>
      <c r="B440" s="39"/>
      <c r="C440" s="44"/>
      <c r="D440" s="44"/>
      <c r="E440" s="44"/>
      <c r="F440" s="44"/>
      <c r="G440" s="44"/>
      <c r="H440" s="44"/>
      <c r="I440" s="44"/>
      <c r="J440" s="45"/>
      <c r="K440" s="39"/>
      <c r="L440" s="44"/>
      <c r="M440" s="44"/>
      <c r="N440" s="44"/>
      <c r="O440" s="44"/>
      <c r="P440" s="44"/>
      <c r="Q440" s="44"/>
      <c r="R440" s="44"/>
      <c r="S440" s="45"/>
      <c r="T440" s="39"/>
      <c r="U440" s="44"/>
      <c r="V440" s="44"/>
      <c r="W440" s="44"/>
      <c r="X440" s="44"/>
      <c r="Y440" s="44"/>
      <c r="Z440" s="44"/>
      <c r="AA440" s="44"/>
      <c r="AB440" s="45"/>
      <c r="AC440" s="42">
        <f>SUM(U440:AB440)</f>
        <v>0</v>
      </c>
      <c r="AD440" s="22"/>
      <c r="AE440" s="22"/>
      <c r="AF440" s="22"/>
      <c r="AG440" s="22"/>
      <c r="AH440" s="22"/>
      <c r="AI440" s="22"/>
      <c r="AJ440" s="22"/>
      <c r="AK440" s="22"/>
      <c r="AL440" s="22"/>
      <c r="AM440" s="22"/>
      <c r="AN440" s="22"/>
      <c r="AO440" s="22"/>
      <c r="AP440" s="22"/>
      <c r="AQ440" s="22"/>
      <c r="AR440" s="22"/>
      <c r="AS440" s="22"/>
      <c r="AT440" s="22"/>
      <c r="AU440" s="22"/>
      <c r="AV440" s="22"/>
      <c r="AW440" s="22"/>
      <c r="AX440" s="22"/>
      <c r="AY440" s="22"/>
      <c r="AZ440" s="22"/>
      <c r="BA440" s="22"/>
      <c r="BB440" s="22"/>
      <c r="BC440" s="22"/>
    </row>
    <row r="441" spans="1:55" s="56" customFormat="1" ht="23.1" hidden="1" customHeight="1" x14ac:dyDescent="0.2">
      <c r="A441" s="61"/>
      <c r="B441" s="39"/>
      <c r="C441" s="47">
        <v>0</v>
      </c>
      <c r="D441" s="47">
        <v>0</v>
      </c>
      <c r="E441" s="47">
        <v>0</v>
      </c>
      <c r="F441" s="47">
        <v>0</v>
      </c>
      <c r="G441" s="47">
        <v>0</v>
      </c>
      <c r="H441" s="47">
        <v>0</v>
      </c>
      <c r="I441" s="47">
        <v>0</v>
      </c>
      <c r="J441" s="47">
        <v>0</v>
      </c>
      <c r="K441" s="39"/>
      <c r="L441" s="47">
        <v>0</v>
      </c>
      <c r="M441" s="47">
        <v>0</v>
      </c>
      <c r="N441" s="47">
        <v>0</v>
      </c>
      <c r="O441" s="47">
        <v>0</v>
      </c>
      <c r="P441" s="47">
        <v>0</v>
      </c>
      <c r="Q441" s="47">
        <v>0</v>
      </c>
      <c r="R441" s="47">
        <v>0</v>
      </c>
      <c r="S441" s="47">
        <v>0</v>
      </c>
      <c r="T441" s="39"/>
      <c r="U441" s="47">
        <v>0</v>
      </c>
      <c r="V441" s="47">
        <v>0</v>
      </c>
      <c r="W441" s="47">
        <v>0</v>
      </c>
      <c r="X441" s="47">
        <v>0</v>
      </c>
      <c r="Y441" s="47">
        <v>0</v>
      </c>
      <c r="Z441" s="47">
        <v>0</v>
      </c>
      <c r="AA441" s="47">
        <v>0</v>
      </c>
      <c r="AB441" s="47">
        <v>0</v>
      </c>
      <c r="AC441" s="42">
        <f>SUM(MAX(U442:AB442))</f>
        <v>0</v>
      </c>
      <c r="AD441" s="54"/>
      <c r="AE441" s="55"/>
      <c r="AF441" s="55"/>
      <c r="AG441" s="55"/>
      <c r="AH441" s="55"/>
      <c r="AI441" s="54"/>
      <c r="AJ441" s="54"/>
      <c r="AK441" s="54"/>
      <c r="AL441" s="54"/>
      <c r="AM441" s="55"/>
      <c r="AN441" s="55"/>
      <c r="AO441" s="55"/>
      <c r="AP441" s="54"/>
      <c r="AQ441" s="54"/>
      <c r="AR441" s="54"/>
      <c r="AS441" s="54"/>
      <c r="AT441" s="54"/>
      <c r="AU441" s="55"/>
      <c r="AV441" s="55"/>
      <c r="AW441" s="55"/>
      <c r="AX441" s="54"/>
      <c r="AY441" s="54"/>
      <c r="AZ441" s="54"/>
      <c r="BA441" s="54"/>
      <c r="BB441" s="54"/>
      <c r="BC441" s="54"/>
    </row>
    <row r="442" spans="1:55" ht="23.1" hidden="1" customHeight="1" x14ac:dyDescent="0.2">
      <c r="A442" s="38" t="s">
        <v>35</v>
      </c>
      <c r="B442" s="39"/>
      <c r="C442" s="41"/>
      <c r="D442" s="41"/>
      <c r="E442" s="41"/>
      <c r="F442" s="41"/>
      <c r="G442" s="41"/>
      <c r="H442" s="41"/>
      <c r="I442" s="41"/>
      <c r="J442" s="41"/>
      <c r="K442" s="39"/>
      <c r="L442" s="41"/>
      <c r="M442" s="41"/>
      <c r="N442" s="41"/>
      <c r="O442" s="41"/>
      <c r="P442" s="41"/>
      <c r="Q442" s="41"/>
      <c r="R442" s="41"/>
      <c r="S442" s="41"/>
      <c r="T442" s="39"/>
      <c r="U442" s="41"/>
      <c r="V442" s="41"/>
      <c r="W442" s="41"/>
      <c r="X442" s="41"/>
      <c r="Y442" s="41"/>
      <c r="Z442" s="41"/>
      <c r="AA442" s="41"/>
      <c r="AB442" s="41"/>
      <c r="AC442" s="42"/>
    </row>
    <row r="443" spans="1:55" s="23" customFormat="1" ht="20.25" hidden="1" customHeight="1" x14ac:dyDescent="0.2">
      <c r="A443" s="62" t="s">
        <v>36</v>
      </c>
      <c r="B443" s="39"/>
      <c r="C443" s="63"/>
      <c r="D443" s="63"/>
      <c r="E443" s="63"/>
      <c r="F443" s="63"/>
      <c r="G443" s="63"/>
      <c r="H443" s="63"/>
      <c r="I443" s="63"/>
      <c r="J443" s="64"/>
      <c r="K443" s="39"/>
      <c r="L443" s="44"/>
      <c r="M443" s="44"/>
      <c r="N443" s="44"/>
      <c r="O443" s="44"/>
      <c r="P443" s="44"/>
      <c r="Q443" s="44"/>
      <c r="R443" s="44"/>
      <c r="S443" s="45"/>
      <c r="T443" s="39"/>
      <c r="U443" s="44"/>
      <c r="V443" s="44"/>
      <c r="W443" s="44"/>
      <c r="X443" s="44"/>
      <c r="Y443" s="44"/>
      <c r="Z443" s="44"/>
      <c r="AA443" s="44"/>
      <c r="AB443" s="45"/>
      <c r="AC443" s="42">
        <f>SUM(U443:AB443)</f>
        <v>0</v>
      </c>
      <c r="AD443" s="22"/>
      <c r="AE443" s="22"/>
      <c r="AF443" s="22"/>
      <c r="AG443" s="22"/>
      <c r="AH443" s="22"/>
      <c r="AI443" s="22"/>
      <c r="AJ443" s="22"/>
      <c r="AK443" s="22"/>
      <c r="AL443" s="22"/>
      <c r="AM443" s="22"/>
      <c r="AN443" s="22"/>
      <c r="AO443" s="22"/>
      <c r="AP443" s="22"/>
      <c r="AQ443" s="22"/>
      <c r="AR443" s="22"/>
      <c r="AS443" s="22"/>
      <c r="AT443" s="22"/>
      <c r="AU443" s="22"/>
      <c r="AV443" s="22"/>
      <c r="AW443" s="22"/>
      <c r="AX443" s="22"/>
      <c r="AY443" s="22"/>
      <c r="AZ443" s="22"/>
      <c r="BA443" s="22"/>
      <c r="BB443" s="22"/>
      <c r="BC443" s="22"/>
    </row>
    <row r="444" spans="1:55" s="53" customFormat="1" ht="26.25" customHeight="1" x14ac:dyDescent="0.2">
      <c r="A444" s="65" t="s">
        <v>37</v>
      </c>
      <c r="B444" s="39"/>
      <c r="C444" s="66">
        <v>-60</v>
      </c>
      <c r="D444" s="66">
        <v>-60</v>
      </c>
      <c r="E444" s="66">
        <v>-60</v>
      </c>
      <c r="F444" s="66">
        <v>-60</v>
      </c>
      <c r="G444" s="66">
        <v>-60</v>
      </c>
      <c r="H444" s="66">
        <v>-60</v>
      </c>
      <c r="I444" s="66">
        <v>-60</v>
      </c>
      <c r="J444" s="66">
        <v>-60</v>
      </c>
      <c r="K444" s="67"/>
      <c r="L444" s="66">
        <v>-60</v>
      </c>
      <c r="M444" s="66">
        <v>-60</v>
      </c>
      <c r="N444" s="66">
        <v>-60</v>
      </c>
      <c r="O444" s="66">
        <v>-60</v>
      </c>
      <c r="P444" s="66">
        <v>-60</v>
      </c>
      <c r="Q444" s="66">
        <v>-60</v>
      </c>
      <c r="R444" s="66">
        <v>-60</v>
      </c>
      <c r="S444" s="66">
        <v>-60</v>
      </c>
      <c r="T444" s="67"/>
      <c r="U444" s="66">
        <v>-60</v>
      </c>
      <c r="V444" s="66">
        <v>-60</v>
      </c>
      <c r="W444" s="66">
        <v>-60</v>
      </c>
      <c r="X444" s="66">
        <v>-60</v>
      </c>
      <c r="Y444" s="66">
        <v>-60</v>
      </c>
      <c r="Z444" s="66">
        <v>-60</v>
      </c>
      <c r="AA444" s="66">
        <v>-60</v>
      </c>
      <c r="AB444" s="66">
        <v>-60</v>
      </c>
      <c r="AC444" s="68"/>
      <c r="AD444" s="51"/>
      <c r="AE444" s="51"/>
      <c r="AF444" s="51"/>
      <c r="AG444" s="51"/>
      <c r="AH444" s="51"/>
      <c r="AI444" s="51"/>
      <c r="AJ444" s="51"/>
      <c r="AK444" s="51"/>
      <c r="AL444" s="51"/>
      <c r="AM444" s="51"/>
      <c r="AN444" s="51"/>
      <c r="AO444" s="51"/>
      <c r="AP444" s="51"/>
      <c r="AQ444" s="51"/>
      <c r="AR444" s="51"/>
      <c r="AS444" s="51"/>
      <c r="AT444" s="51"/>
      <c r="AU444" s="51"/>
      <c r="AV444" s="51"/>
      <c r="AW444" s="51"/>
      <c r="AX444" s="51"/>
      <c r="AY444" s="51"/>
      <c r="AZ444" s="51"/>
      <c r="BA444" s="51"/>
      <c r="BB444" s="51"/>
      <c r="BC444" s="51"/>
    </row>
    <row r="445" spans="1:55" s="53" customFormat="1" ht="31.5" customHeight="1" x14ac:dyDescent="0.2">
      <c r="A445" s="69" t="s">
        <v>38</v>
      </c>
      <c r="B445" s="39"/>
      <c r="C445" s="70"/>
      <c r="D445" s="70"/>
      <c r="E445" s="70"/>
      <c r="F445" s="70"/>
      <c r="G445" s="140" t="s">
        <v>39</v>
      </c>
      <c r="H445" s="141"/>
      <c r="I445" s="71"/>
      <c r="J445" s="72">
        <v>1</v>
      </c>
      <c r="K445" s="39"/>
      <c r="L445" s="70"/>
      <c r="M445" s="70"/>
      <c r="N445" s="70"/>
      <c r="O445" s="70"/>
      <c r="P445" s="140" t="s">
        <v>39</v>
      </c>
      <c r="Q445" s="141"/>
      <c r="R445" s="71"/>
      <c r="S445" s="72">
        <v>1</v>
      </c>
      <c r="T445" s="67"/>
      <c r="U445" s="70"/>
      <c r="V445" s="70"/>
      <c r="W445" s="70"/>
      <c r="X445" s="70"/>
      <c r="Y445" s="140" t="s">
        <v>39</v>
      </c>
      <c r="Z445" s="141"/>
      <c r="AA445" s="71"/>
      <c r="AB445" s="72">
        <v>1</v>
      </c>
      <c r="AC445" s="73"/>
      <c r="AD445" s="51"/>
      <c r="AE445" s="51"/>
      <c r="AF445" s="51"/>
      <c r="AG445" s="51"/>
      <c r="AH445" s="51"/>
      <c r="AI445" s="51"/>
      <c r="AJ445" s="51"/>
      <c r="AK445" s="51"/>
      <c r="AL445" s="51"/>
      <c r="AM445" s="51"/>
      <c r="AN445" s="51"/>
      <c r="AO445" s="51"/>
      <c r="AP445" s="51"/>
      <c r="AQ445" s="51"/>
      <c r="AR445" s="51"/>
      <c r="AS445" s="51"/>
      <c r="AT445" s="51"/>
      <c r="AU445" s="51"/>
      <c r="AV445" s="51"/>
      <c r="AW445" s="51"/>
      <c r="AX445" s="51"/>
      <c r="AY445" s="51"/>
      <c r="AZ445" s="51"/>
      <c r="BA445" s="51"/>
      <c r="BB445" s="51"/>
      <c r="BC445" s="51"/>
    </row>
    <row r="446" spans="1:55" s="53" customFormat="1" ht="31.5" customHeight="1" x14ac:dyDescent="0.2">
      <c r="A446" s="69" t="s">
        <v>40</v>
      </c>
      <c r="B446" s="74"/>
      <c r="C446" s="75"/>
      <c r="D446" s="75"/>
      <c r="E446" s="76"/>
      <c r="F446" s="75"/>
      <c r="G446" s="75"/>
      <c r="H446" s="77"/>
      <c r="I446" s="78"/>
      <c r="J446" s="79">
        <v>0</v>
      </c>
      <c r="K446" s="74"/>
      <c r="L446" s="51"/>
      <c r="M446" s="51"/>
      <c r="N446" s="80"/>
      <c r="O446" s="51"/>
      <c r="P446" s="51"/>
      <c r="Q446" s="81"/>
      <c r="R446" s="82"/>
      <c r="S446" s="79">
        <v>0</v>
      </c>
      <c r="T446" s="74"/>
      <c r="U446" s="51"/>
      <c r="V446" s="51"/>
      <c r="W446" s="80"/>
      <c r="X446" s="51"/>
      <c r="Y446" s="51"/>
      <c r="Z446" s="81"/>
      <c r="AA446" s="82"/>
      <c r="AB446" s="79">
        <v>0</v>
      </c>
      <c r="AC446" s="73"/>
      <c r="AD446" s="51"/>
      <c r="AE446" s="51"/>
      <c r="AF446" s="51"/>
      <c r="AG446" s="51"/>
      <c r="AH446" s="51"/>
      <c r="AI446" s="51"/>
      <c r="AJ446" s="51"/>
      <c r="AK446" s="51"/>
      <c r="AL446" s="51"/>
      <c r="AM446" s="51"/>
      <c r="AN446" s="51"/>
      <c r="AO446" s="51"/>
      <c r="AP446" s="51"/>
      <c r="AQ446" s="51"/>
      <c r="AR446" s="51"/>
      <c r="AS446" s="51"/>
      <c r="AT446" s="51"/>
      <c r="AU446" s="51"/>
      <c r="AV446" s="51"/>
      <c r="AW446" s="51"/>
      <c r="AX446" s="51"/>
      <c r="AY446" s="51"/>
      <c r="AZ446" s="51"/>
      <c r="BA446" s="51"/>
      <c r="BB446" s="51"/>
      <c r="BC446" s="51"/>
    </row>
    <row r="447" spans="1:55" s="53" customFormat="1" ht="31.5" customHeight="1" thickBot="1" x14ac:dyDescent="0.25">
      <c r="A447" s="69" t="s">
        <v>41</v>
      </c>
      <c r="B447" s="74"/>
      <c r="C447" s="142" t="s">
        <v>42</v>
      </c>
      <c r="D447" s="142"/>
      <c r="E447" s="83">
        <v>480</v>
      </c>
      <c r="F447" s="51"/>
      <c r="G447" s="51"/>
      <c r="H447" s="81" t="s">
        <v>43</v>
      </c>
      <c r="I447" s="84">
        <v>0</v>
      </c>
      <c r="J447" s="85"/>
      <c r="K447" s="74"/>
      <c r="L447" s="142" t="s">
        <v>42</v>
      </c>
      <c r="M447" s="142"/>
      <c r="N447" s="83">
        <v>480</v>
      </c>
      <c r="O447" s="51"/>
      <c r="P447" s="51"/>
      <c r="Q447" s="81" t="s">
        <v>43</v>
      </c>
      <c r="R447" s="84">
        <v>0</v>
      </c>
      <c r="S447" s="85"/>
      <c r="T447" s="74"/>
      <c r="U447" s="142" t="s">
        <v>42</v>
      </c>
      <c r="V447" s="142"/>
      <c r="W447" s="83">
        <v>480</v>
      </c>
      <c r="X447" s="51"/>
      <c r="Y447" s="51"/>
      <c r="Z447" s="81" t="s">
        <v>43</v>
      </c>
      <c r="AA447" s="84">
        <v>0</v>
      </c>
      <c r="AB447" s="85"/>
      <c r="AC447" s="73"/>
      <c r="AD447" s="51"/>
      <c r="AE447" s="51"/>
      <c r="AF447" s="51"/>
      <c r="AG447" s="51"/>
      <c r="AH447" s="51"/>
      <c r="AI447" s="51"/>
      <c r="AJ447" s="51"/>
      <c r="AK447" s="51"/>
      <c r="AL447" s="51"/>
      <c r="AM447" s="51"/>
      <c r="AN447" s="51"/>
      <c r="AO447" s="51"/>
      <c r="AP447" s="51"/>
      <c r="AQ447" s="51"/>
      <c r="AR447" s="51"/>
      <c r="AS447" s="51"/>
      <c r="AT447" s="51"/>
      <c r="AU447" s="51"/>
      <c r="AV447" s="51"/>
      <c r="AW447" s="51"/>
      <c r="AX447" s="51"/>
      <c r="AY447" s="51"/>
      <c r="AZ447" s="51"/>
      <c r="BA447" s="51"/>
      <c r="BB447" s="51"/>
      <c r="BC447" s="51"/>
    </row>
    <row r="448" spans="1:55" s="53" customFormat="1" ht="26.25" hidden="1" customHeight="1" x14ac:dyDescent="0.2">
      <c r="A448" s="86" t="s">
        <v>44</v>
      </c>
      <c r="B448" s="39"/>
      <c r="C448" s="87">
        <v>0</v>
      </c>
      <c r="D448" s="87">
        <v>0</v>
      </c>
      <c r="E448" s="87">
        <v>0</v>
      </c>
      <c r="F448" s="87">
        <v>0</v>
      </c>
      <c r="G448" s="87">
        <v>0</v>
      </c>
      <c r="H448" s="87">
        <v>0</v>
      </c>
      <c r="I448" s="87">
        <v>0</v>
      </c>
      <c r="J448" s="88"/>
      <c r="K448" s="89"/>
      <c r="L448" s="87">
        <v>0</v>
      </c>
      <c r="M448" s="87">
        <v>0</v>
      </c>
      <c r="N448" s="87">
        <v>0</v>
      </c>
      <c r="O448" s="87">
        <v>0</v>
      </c>
      <c r="P448" s="87">
        <v>0</v>
      </c>
      <c r="Q448" s="87">
        <v>0</v>
      </c>
      <c r="R448" s="87">
        <v>0</v>
      </c>
      <c r="S448" s="88"/>
      <c r="T448" s="89"/>
      <c r="U448" s="87">
        <v>0</v>
      </c>
      <c r="V448" s="87">
        <v>0</v>
      </c>
      <c r="W448" s="87">
        <v>0</v>
      </c>
      <c r="X448" s="87">
        <v>0</v>
      </c>
      <c r="Y448" s="87">
        <v>0</v>
      </c>
      <c r="Z448" s="87">
        <v>0</v>
      </c>
      <c r="AA448" s="87">
        <v>0</v>
      </c>
      <c r="AB448" s="88"/>
      <c r="AC448" s="73"/>
      <c r="AD448" s="51"/>
      <c r="AE448" s="51"/>
      <c r="AF448" s="51"/>
      <c r="AG448" s="51"/>
      <c r="AH448" s="51"/>
      <c r="AI448" s="51"/>
      <c r="AJ448" s="51"/>
      <c r="AK448" s="51"/>
      <c r="AL448" s="51"/>
      <c r="AM448" s="51"/>
      <c r="AN448" s="51"/>
      <c r="AO448" s="51"/>
      <c r="AP448" s="51"/>
      <c r="AQ448" s="51"/>
      <c r="AR448" s="51"/>
      <c r="AS448" s="51"/>
      <c r="AT448" s="51"/>
      <c r="AU448" s="51"/>
      <c r="AV448" s="51"/>
      <c r="AW448" s="51"/>
      <c r="AX448" s="51"/>
      <c r="AY448" s="51"/>
      <c r="AZ448" s="51"/>
      <c r="BA448" s="51"/>
      <c r="BB448" s="51"/>
      <c r="BC448" s="51"/>
    </row>
    <row r="449" spans="1:55" s="53" customFormat="1" ht="32.1" customHeight="1" thickBot="1" x14ac:dyDescent="0.25">
      <c r="A449" s="90" t="s">
        <v>45</v>
      </c>
      <c r="B449" s="91"/>
      <c r="C449" s="92" t="s">
        <v>46</v>
      </c>
      <c r="D449" s="93">
        <v>480</v>
      </c>
      <c r="E449" s="92" t="s">
        <v>47</v>
      </c>
      <c r="F449" s="93">
        <v>480</v>
      </c>
      <c r="G449" s="94"/>
      <c r="H449" s="95" t="s">
        <v>48</v>
      </c>
      <c r="I449" s="96">
        <v>0</v>
      </c>
      <c r="J449" s="97" t="s">
        <v>55</v>
      </c>
      <c r="K449" s="91"/>
      <c r="L449" s="92" t="s">
        <v>46</v>
      </c>
      <c r="M449" s="93">
        <v>480</v>
      </c>
      <c r="N449" s="92" t="s">
        <v>47</v>
      </c>
      <c r="O449" s="93">
        <v>480</v>
      </c>
      <c r="P449" s="94"/>
      <c r="Q449" s="95" t="s">
        <v>48</v>
      </c>
      <c r="R449" s="96">
        <v>0</v>
      </c>
      <c r="S449" s="97" t="s">
        <v>55</v>
      </c>
      <c r="T449" s="91"/>
      <c r="U449" s="92" t="s">
        <v>46</v>
      </c>
      <c r="V449" s="93">
        <v>480</v>
      </c>
      <c r="W449" s="92" t="s">
        <v>47</v>
      </c>
      <c r="X449" s="93">
        <v>480</v>
      </c>
      <c r="Y449" s="94"/>
      <c r="Z449" s="95" t="s">
        <v>48</v>
      </c>
      <c r="AA449" s="96">
        <v>0</v>
      </c>
      <c r="AB449" s="97" t="s">
        <v>55</v>
      </c>
      <c r="AC449" s="73"/>
      <c r="AD449" s="51"/>
      <c r="AE449" s="51"/>
      <c r="AF449" s="51"/>
      <c r="AG449" s="51"/>
      <c r="AH449" s="51"/>
      <c r="AI449" s="51"/>
      <c r="AJ449" s="51"/>
      <c r="AK449" s="51"/>
      <c r="AL449" s="51"/>
      <c r="AM449" s="51"/>
      <c r="AN449" s="51"/>
      <c r="AO449" s="51"/>
      <c r="AP449" s="51"/>
      <c r="AQ449" s="51"/>
      <c r="AR449" s="51"/>
      <c r="AS449" s="51"/>
      <c r="AT449" s="51"/>
      <c r="AU449" s="51"/>
      <c r="AV449" s="51"/>
      <c r="AW449" s="51"/>
      <c r="AX449" s="51"/>
      <c r="AY449" s="51"/>
      <c r="AZ449" s="51"/>
      <c r="BA449" s="51"/>
      <c r="BB449" s="51"/>
      <c r="BC449" s="51"/>
    </row>
    <row r="450" spans="1:55" s="103" customFormat="1" ht="34.5" customHeight="1" x14ac:dyDescent="0.2">
      <c r="A450" s="98" t="s">
        <v>49</v>
      </c>
      <c r="B450" s="99"/>
      <c r="C450" s="137" t="s">
        <v>50</v>
      </c>
      <c r="D450" s="138"/>
      <c r="E450" s="100" t="s">
        <v>51</v>
      </c>
      <c r="F450" s="137" t="s">
        <v>52</v>
      </c>
      <c r="G450" s="139"/>
      <c r="H450" s="138"/>
      <c r="I450" s="100" t="s">
        <v>51</v>
      </c>
      <c r="J450" s="100" t="s">
        <v>53</v>
      </c>
      <c r="K450" s="99"/>
      <c r="L450" s="137" t="s">
        <v>50</v>
      </c>
      <c r="M450" s="138"/>
      <c r="N450" s="100" t="s">
        <v>51</v>
      </c>
      <c r="O450" s="137" t="s">
        <v>52</v>
      </c>
      <c r="P450" s="139"/>
      <c r="Q450" s="138"/>
      <c r="R450" s="100" t="s">
        <v>51</v>
      </c>
      <c r="S450" s="100" t="s">
        <v>53</v>
      </c>
      <c r="T450" s="99"/>
      <c r="U450" s="137" t="s">
        <v>50</v>
      </c>
      <c r="V450" s="138"/>
      <c r="W450" s="100" t="s">
        <v>51</v>
      </c>
      <c r="X450" s="137" t="s">
        <v>52</v>
      </c>
      <c r="Y450" s="139"/>
      <c r="Z450" s="138"/>
      <c r="AA450" s="100" t="s">
        <v>51</v>
      </c>
      <c r="AB450" s="100" t="s">
        <v>53</v>
      </c>
      <c r="AC450" s="101"/>
      <c r="AD450" s="102"/>
      <c r="AE450" s="102"/>
      <c r="AF450" s="102"/>
      <c r="AG450" s="102"/>
      <c r="AH450" s="102"/>
      <c r="AI450" s="102"/>
      <c r="AJ450" s="102"/>
      <c r="AK450" s="102"/>
      <c r="AL450" s="102"/>
      <c r="AM450" s="102"/>
      <c r="AN450" s="102"/>
      <c r="AO450" s="102"/>
      <c r="AP450" s="102"/>
      <c r="AQ450" s="102"/>
      <c r="AR450" s="102"/>
      <c r="AS450" s="102"/>
      <c r="AT450" s="102"/>
      <c r="AU450" s="102"/>
      <c r="AV450" s="102"/>
      <c r="AW450" s="102"/>
      <c r="AX450" s="102"/>
      <c r="AY450" s="102"/>
      <c r="AZ450" s="102"/>
      <c r="BA450" s="102"/>
      <c r="BB450" s="102"/>
      <c r="BC450" s="102"/>
    </row>
    <row r="451" spans="1:55" ht="38.1" customHeight="1" x14ac:dyDescent="0.2">
      <c r="A451" s="104"/>
      <c r="B451" s="105">
        <v>1</v>
      </c>
      <c r="C451" s="134"/>
      <c r="D451" s="135"/>
      <c r="E451" s="106"/>
      <c r="F451" s="134"/>
      <c r="G451" s="136"/>
      <c r="H451" s="135"/>
      <c r="I451" s="106"/>
      <c r="J451" s="107">
        <v>0</v>
      </c>
      <c r="K451" s="105"/>
      <c r="L451" s="134"/>
      <c r="M451" s="135"/>
      <c r="N451" s="106"/>
      <c r="O451" s="134"/>
      <c r="P451" s="136"/>
      <c r="Q451" s="135"/>
      <c r="R451" s="106"/>
      <c r="S451" s="107">
        <v>0</v>
      </c>
      <c r="T451" s="105"/>
      <c r="U451" s="134"/>
      <c r="V451" s="135"/>
      <c r="W451" s="106"/>
      <c r="X451" s="134"/>
      <c r="Y451" s="136"/>
      <c r="Z451" s="135"/>
      <c r="AA451" s="106"/>
      <c r="AB451" s="107">
        <v>0</v>
      </c>
      <c r="AE451" s="108" t="s">
        <v>0</v>
      </c>
      <c r="AF451" s="52" t="str">
        <f>$B451&amp;C451</f>
        <v>1</v>
      </c>
      <c r="AG451" s="52" t="str">
        <f>AF451&amp;AF452&amp;AF453&amp;AF454&amp;AF455&amp;AF456&amp;AF457&amp;AF458</f>
        <v>12"3"4"5"6"7"8"</v>
      </c>
      <c r="AH451" s="52"/>
      <c r="AI451" s="52"/>
      <c r="AM451" s="108" t="s">
        <v>1</v>
      </c>
      <c r="AN451" s="52" t="str">
        <f>$B451&amp;L451</f>
        <v>1</v>
      </c>
      <c r="AO451" s="52" t="str">
        <f>AN451&amp;AN452&amp;AN453&amp;AN454&amp;AN455&amp;AN456&amp;AN457&amp;AN458</f>
        <v>12"3"4"5"6"7"8"</v>
      </c>
      <c r="AU451" s="108" t="s">
        <v>2</v>
      </c>
      <c r="AV451" s="52" t="str">
        <f>$B451&amp;U451</f>
        <v>1</v>
      </c>
      <c r="AW451" s="52" t="str">
        <f>AV451&amp;AV452&amp;AV453&amp;AV454&amp;AV455&amp;AV456&amp;AV457&amp;AV458</f>
        <v>12"3"4"5"6"7"8"</v>
      </c>
    </row>
    <row r="452" spans="1:55" ht="38.1" customHeight="1" x14ac:dyDescent="0.2">
      <c r="A452" s="109"/>
      <c r="B452" s="105">
        <v>2</v>
      </c>
      <c r="C452" s="134"/>
      <c r="D452" s="135"/>
      <c r="E452" s="106"/>
      <c r="F452" s="134"/>
      <c r="G452" s="136"/>
      <c r="H452" s="135"/>
      <c r="I452" s="106"/>
      <c r="J452" s="107">
        <v>0</v>
      </c>
      <c r="K452" s="105"/>
      <c r="L452" s="134"/>
      <c r="M452" s="135"/>
      <c r="N452" s="106"/>
      <c r="O452" s="134"/>
      <c r="P452" s="136"/>
      <c r="Q452" s="135"/>
      <c r="R452" s="106"/>
      <c r="S452" s="107">
        <v>0</v>
      </c>
      <c r="T452" s="105"/>
      <c r="U452" s="134"/>
      <c r="V452" s="135"/>
      <c r="W452" s="106"/>
      <c r="X452" s="134"/>
      <c r="Y452" s="136"/>
      <c r="Z452" s="135"/>
      <c r="AA452" s="106"/>
      <c r="AB452" s="107">
        <v>0</v>
      </c>
      <c r="AF452" s="52" t="str">
        <f t="shared" ref="AF452:AF458" si="51">$B452&amp;IF(EXACT(C452,C451),"""",C452)</f>
        <v>2"</v>
      </c>
      <c r="AG452" s="52"/>
      <c r="AH452" s="52"/>
      <c r="AI452" s="52"/>
      <c r="AN452" s="52" t="str">
        <f t="shared" ref="AN452:AN458" si="52">$B452&amp;IF(EXACT(L452,L451),"""",L452)</f>
        <v>2"</v>
      </c>
      <c r="AO452" s="52"/>
      <c r="AV452" s="52" t="str">
        <f t="shared" ref="AV452:AV458" si="53">$B452&amp;IF(EXACT(U452,U451),"""",U452)</f>
        <v>2"</v>
      </c>
      <c r="AW452" s="52"/>
    </row>
    <row r="453" spans="1:55" ht="38.1" customHeight="1" x14ac:dyDescent="0.2">
      <c r="A453" s="110"/>
      <c r="B453" s="105">
        <v>3</v>
      </c>
      <c r="C453" s="134"/>
      <c r="D453" s="135"/>
      <c r="E453" s="106"/>
      <c r="F453" s="134"/>
      <c r="G453" s="136"/>
      <c r="H453" s="135"/>
      <c r="I453" s="106"/>
      <c r="J453" s="107">
        <v>0</v>
      </c>
      <c r="K453" s="105"/>
      <c r="L453" s="134"/>
      <c r="M453" s="135"/>
      <c r="N453" s="106"/>
      <c r="O453" s="134"/>
      <c r="P453" s="136"/>
      <c r="Q453" s="135"/>
      <c r="R453" s="106"/>
      <c r="S453" s="107">
        <v>0</v>
      </c>
      <c r="T453" s="105"/>
      <c r="U453" s="134"/>
      <c r="V453" s="135"/>
      <c r="W453" s="106"/>
      <c r="X453" s="134"/>
      <c r="Y453" s="136"/>
      <c r="Z453" s="135"/>
      <c r="AA453" s="106"/>
      <c r="AB453" s="107">
        <v>0</v>
      </c>
      <c r="AF453" s="52" t="str">
        <f t="shared" si="51"/>
        <v>3"</v>
      </c>
      <c r="AN453" s="52" t="str">
        <f t="shared" si="52"/>
        <v>3"</v>
      </c>
      <c r="AV453" s="52" t="str">
        <f t="shared" si="53"/>
        <v>3"</v>
      </c>
    </row>
    <row r="454" spans="1:55" ht="38.1" customHeight="1" x14ac:dyDescent="0.2">
      <c r="A454" s="109"/>
      <c r="B454" s="105">
        <v>4</v>
      </c>
      <c r="C454" s="134"/>
      <c r="D454" s="135"/>
      <c r="E454" s="106"/>
      <c r="F454" s="134"/>
      <c r="G454" s="136"/>
      <c r="H454" s="135"/>
      <c r="I454" s="106"/>
      <c r="J454" s="107">
        <v>0</v>
      </c>
      <c r="K454" s="105"/>
      <c r="L454" s="134"/>
      <c r="M454" s="135"/>
      <c r="N454" s="106"/>
      <c r="O454" s="134"/>
      <c r="P454" s="136"/>
      <c r="Q454" s="135"/>
      <c r="R454" s="106"/>
      <c r="S454" s="107">
        <v>0</v>
      </c>
      <c r="T454" s="105"/>
      <c r="U454" s="134"/>
      <c r="V454" s="135"/>
      <c r="W454" s="106"/>
      <c r="X454" s="134"/>
      <c r="Y454" s="136"/>
      <c r="Z454" s="135"/>
      <c r="AA454" s="106"/>
      <c r="AB454" s="107">
        <v>0</v>
      </c>
      <c r="AF454" s="52" t="str">
        <f t="shared" si="51"/>
        <v>4"</v>
      </c>
      <c r="AN454" s="52" t="str">
        <f t="shared" si="52"/>
        <v>4"</v>
      </c>
      <c r="AV454" s="52" t="str">
        <f t="shared" si="53"/>
        <v>4"</v>
      </c>
    </row>
    <row r="455" spans="1:55" ht="38.1" customHeight="1" x14ac:dyDescent="0.2">
      <c r="A455" s="110"/>
      <c r="B455" s="105">
        <v>5</v>
      </c>
      <c r="C455" s="134"/>
      <c r="D455" s="135"/>
      <c r="E455" s="106"/>
      <c r="F455" s="134"/>
      <c r="G455" s="136"/>
      <c r="H455" s="135"/>
      <c r="I455" s="106"/>
      <c r="J455" s="107">
        <v>0</v>
      </c>
      <c r="K455" s="105"/>
      <c r="L455" s="134"/>
      <c r="M455" s="135"/>
      <c r="N455" s="106"/>
      <c r="O455" s="134"/>
      <c r="P455" s="136"/>
      <c r="Q455" s="135"/>
      <c r="R455" s="106"/>
      <c r="S455" s="107">
        <v>0</v>
      </c>
      <c r="T455" s="105"/>
      <c r="U455" s="134"/>
      <c r="V455" s="135"/>
      <c r="W455" s="106"/>
      <c r="X455" s="134"/>
      <c r="Y455" s="136"/>
      <c r="Z455" s="135"/>
      <c r="AA455" s="106"/>
      <c r="AB455" s="107">
        <v>0</v>
      </c>
      <c r="AF455" s="52" t="str">
        <f t="shared" si="51"/>
        <v>5"</v>
      </c>
      <c r="AN455" s="52" t="str">
        <f t="shared" si="52"/>
        <v>5"</v>
      </c>
      <c r="AV455" s="52" t="str">
        <f t="shared" si="53"/>
        <v>5"</v>
      </c>
    </row>
    <row r="456" spans="1:55" ht="38.1" customHeight="1" x14ac:dyDescent="0.2">
      <c r="A456" s="109"/>
      <c r="B456" s="105">
        <v>6</v>
      </c>
      <c r="C456" s="134"/>
      <c r="D456" s="135"/>
      <c r="E456" s="106"/>
      <c r="F456" s="134"/>
      <c r="G456" s="136"/>
      <c r="H456" s="135"/>
      <c r="I456" s="106"/>
      <c r="J456" s="107">
        <v>0</v>
      </c>
      <c r="K456" s="105"/>
      <c r="L456" s="134"/>
      <c r="M456" s="135"/>
      <c r="N456" s="106"/>
      <c r="O456" s="134"/>
      <c r="P456" s="136"/>
      <c r="Q456" s="135"/>
      <c r="R456" s="106"/>
      <c r="S456" s="107">
        <v>0</v>
      </c>
      <c r="T456" s="105"/>
      <c r="U456" s="134"/>
      <c r="V456" s="135"/>
      <c r="W456" s="106"/>
      <c r="X456" s="134"/>
      <c r="Y456" s="136"/>
      <c r="Z456" s="135"/>
      <c r="AA456" s="106"/>
      <c r="AB456" s="107">
        <v>0</v>
      </c>
      <c r="AF456" s="52" t="str">
        <f t="shared" si="51"/>
        <v>6"</v>
      </c>
      <c r="AN456" s="52" t="str">
        <f t="shared" si="52"/>
        <v>6"</v>
      </c>
      <c r="AV456" s="52" t="str">
        <f t="shared" si="53"/>
        <v>6"</v>
      </c>
    </row>
    <row r="457" spans="1:55" ht="38.1" customHeight="1" x14ac:dyDescent="0.2">
      <c r="A457" s="110"/>
      <c r="B457" s="105">
        <v>7</v>
      </c>
      <c r="C457" s="134"/>
      <c r="D457" s="135"/>
      <c r="E457" s="106"/>
      <c r="F457" s="134"/>
      <c r="G457" s="136"/>
      <c r="H457" s="135"/>
      <c r="I457" s="106"/>
      <c r="J457" s="107">
        <v>0</v>
      </c>
      <c r="K457" s="105"/>
      <c r="L457" s="134"/>
      <c r="M457" s="135"/>
      <c r="N457" s="106"/>
      <c r="O457" s="134"/>
      <c r="P457" s="136"/>
      <c r="Q457" s="135"/>
      <c r="R457" s="106"/>
      <c r="S457" s="107">
        <v>0</v>
      </c>
      <c r="T457" s="105"/>
      <c r="U457" s="134"/>
      <c r="V457" s="135"/>
      <c r="W457" s="106"/>
      <c r="X457" s="134"/>
      <c r="Y457" s="136"/>
      <c r="Z457" s="135"/>
      <c r="AA457" s="106"/>
      <c r="AB457" s="107">
        <v>0</v>
      </c>
      <c r="AF457" s="52" t="str">
        <f t="shared" si="51"/>
        <v>7"</v>
      </c>
      <c r="AN457" s="52" t="str">
        <f t="shared" si="52"/>
        <v>7"</v>
      </c>
      <c r="AV457" s="52" t="str">
        <f t="shared" si="53"/>
        <v>7"</v>
      </c>
    </row>
    <row r="458" spans="1:55" ht="38.1" customHeight="1" x14ac:dyDescent="0.2">
      <c r="B458" s="105">
        <v>8</v>
      </c>
      <c r="C458" s="134"/>
      <c r="D458" s="135"/>
      <c r="E458" s="106"/>
      <c r="F458" s="134"/>
      <c r="G458" s="136"/>
      <c r="H458" s="135"/>
      <c r="I458" s="106"/>
      <c r="J458" s="107">
        <v>0</v>
      </c>
      <c r="K458" s="105"/>
      <c r="L458" s="134"/>
      <c r="M458" s="135"/>
      <c r="N458" s="106"/>
      <c r="O458" s="134"/>
      <c r="P458" s="136"/>
      <c r="Q458" s="135"/>
      <c r="R458" s="106"/>
      <c r="S458" s="107">
        <v>0</v>
      </c>
      <c r="T458" s="105"/>
      <c r="U458" s="134"/>
      <c r="V458" s="135"/>
      <c r="W458" s="106"/>
      <c r="X458" s="134"/>
      <c r="Y458" s="136"/>
      <c r="Z458" s="135"/>
      <c r="AA458" s="106"/>
      <c r="AB458" s="107">
        <v>0</v>
      </c>
      <c r="AF458" s="52" t="str">
        <f t="shared" si="51"/>
        <v>8"</v>
      </c>
      <c r="AN458" s="52" t="str">
        <f t="shared" si="52"/>
        <v>8"</v>
      </c>
      <c r="AV458" s="52" t="str">
        <f t="shared" si="53"/>
        <v>8"</v>
      </c>
    </row>
    <row r="459" spans="1:55" s="119" customFormat="1" ht="38.25" customHeight="1" thickBot="1" x14ac:dyDescent="0.25">
      <c r="A459" s="111" t="s">
        <v>54</v>
      </c>
      <c r="B459" s="112"/>
      <c r="C459" s="113"/>
      <c r="D459" s="114"/>
      <c r="E459" s="114"/>
      <c r="F459" s="114"/>
      <c r="G459" s="114"/>
      <c r="H459" s="114"/>
      <c r="I459" s="115"/>
      <c r="J459" s="116">
        <v>0</v>
      </c>
      <c r="K459" s="112"/>
      <c r="L459" s="113"/>
      <c r="M459" s="114"/>
      <c r="N459" s="114"/>
      <c r="O459" s="114"/>
      <c r="P459" s="114"/>
      <c r="Q459" s="114"/>
      <c r="R459" s="115"/>
      <c r="S459" s="116">
        <v>0</v>
      </c>
      <c r="T459" s="112"/>
      <c r="U459" s="113"/>
      <c r="V459" s="114"/>
      <c r="W459" s="114"/>
      <c r="X459" s="114"/>
      <c r="Y459" s="114"/>
      <c r="Z459" s="114"/>
      <c r="AA459" s="115"/>
      <c r="AB459" s="116">
        <v>0</v>
      </c>
      <c r="AC459" s="117"/>
      <c r="AD459" s="118"/>
      <c r="AE459" s="118"/>
      <c r="AF459" s="118"/>
      <c r="AG459" s="118"/>
      <c r="AH459" s="118"/>
      <c r="AI459" s="118"/>
      <c r="AJ459" s="118"/>
      <c r="AK459" s="118"/>
      <c r="AL459" s="118"/>
      <c r="AM459" s="118"/>
      <c r="AN459" s="118"/>
      <c r="AO459" s="118"/>
      <c r="AP459" s="118"/>
      <c r="AQ459" s="118"/>
      <c r="AR459" s="118"/>
      <c r="AS459" s="118"/>
      <c r="AT459" s="118"/>
      <c r="AU459" s="118"/>
      <c r="AV459" s="118"/>
      <c r="AW459" s="118"/>
      <c r="AX459" s="118"/>
      <c r="AY459" s="118"/>
      <c r="AZ459" s="118"/>
      <c r="BA459" s="118"/>
      <c r="BB459" s="118"/>
      <c r="BC459" s="118"/>
    </row>
    <row r="460" spans="1:55" ht="21" customHeight="1" thickBot="1" x14ac:dyDescent="0.25">
      <c r="A460" s="8" t="s">
        <v>3</v>
      </c>
      <c r="B460" s="9"/>
      <c r="C460" s="143">
        <f>DATE(YEAR(A$2),MONTH(A$2),COUNTIF(A$1:A460,"Datum:"))</f>
        <v>44453</v>
      </c>
      <c r="D460" s="144"/>
      <c r="E460" s="144"/>
      <c r="F460" s="144"/>
      <c r="G460" s="10"/>
      <c r="H460" s="145" t="s">
        <v>4</v>
      </c>
      <c r="I460" s="146"/>
      <c r="J460" s="147"/>
      <c r="K460" s="9"/>
      <c r="L460" s="11"/>
      <c r="M460" s="11"/>
      <c r="N460" s="12"/>
      <c r="O460" s="11"/>
      <c r="P460" s="11"/>
      <c r="Q460" s="145" t="s">
        <v>5</v>
      </c>
      <c r="R460" s="146"/>
      <c r="S460" s="147"/>
      <c r="T460" s="9"/>
      <c r="U460" s="148"/>
      <c r="V460" s="148"/>
      <c r="W460" s="148"/>
      <c r="X460" s="148"/>
      <c r="Y460" s="13"/>
      <c r="Z460" s="145" t="s">
        <v>6</v>
      </c>
      <c r="AA460" s="146"/>
      <c r="AB460" s="147"/>
    </row>
    <row r="461" spans="1:55" ht="26.25" customHeight="1" thickBot="1" x14ac:dyDescent="0.25">
      <c r="A461" s="14" t="s">
        <v>7</v>
      </c>
      <c r="C461" s="149">
        <v>37</v>
      </c>
      <c r="D461" s="150"/>
      <c r="E461" s="150"/>
      <c r="F461" s="150"/>
      <c r="G461" s="15" t="s">
        <v>8</v>
      </c>
      <c r="H461" s="151"/>
      <c r="I461" s="152"/>
      <c r="J461" s="153"/>
      <c r="P461" s="15" t="s">
        <v>8</v>
      </c>
      <c r="Q461" s="151"/>
      <c r="R461" s="152"/>
      <c r="S461" s="153"/>
      <c r="U461" s="154"/>
      <c r="V461" s="154"/>
      <c r="W461" s="154"/>
      <c r="X461" s="154"/>
      <c r="Y461" s="16" t="s">
        <v>8</v>
      </c>
      <c r="Z461" s="155"/>
      <c r="AA461" s="156"/>
      <c r="AB461" s="157"/>
    </row>
    <row r="462" spans="1:55" s="23" customFormat="1" ht="20.25" customHeight="1" x14ac:dyDescent="0.2">
      <c r="A462" s="14" t="s">
        <v>9</v>
      </c>
      <c r="B462" s="17"/>
      <c r="C462" s="18" t="s">
        <v>10</v>
      </c>
      <c r="D462" s="19" t="s">
        <v>11</v>
      </c>
      <c r="E462" s="19" t="s">
        <v>12</v>
      </c>
      <c r="F462" s="19" t="s">
        <v>13</v>
      </c>
      <c r="G462" s="19" t="s">
        <v>14</v>
      </c>
      <c r="H462" s="19" t="s">
        <v>15</v>
      </c>
      <c r="I462" s="19" t="s">
        <v>16</v>
      </c>
      <c r="J462" s="19" t="s">
        <v>17</v>
      </c>
      <c r="K462" s="17"/>
      <c r="L462" s="19" t="s">
        <v>18</v>
      </c>
      <c r="M462" s="19" t="s">
        <v>19</v>
      </c>
      <c r="N462" s="19" t="s">
        <v>20</v>
      </c>
      <c r="O462" s="19" t="s">
        <v>21</v>
      </c>
      <c r="P462" s="19" t="s">
        <v>22</v>
      </c>
      <c r="Q462" s="19" t="s">
        <v>23</v>
      </c>
      <c r="R462" s="19" t="s">
        <v>24</v>
      </c>
      <c r="S462" s="19" t="s">
        <v>25</v>
      </c>
      <c r="T462" s="17"/>
      <c r="U462" s="19" t="s">
        <v>26</v>
      </c>
      <c r="V462" s="19" t="s">
        <v>27</v>
      </c>
      <c r="W462" s="19" t="s">
        <v>28</v>
      </c>
      <c r="X462" s="19" t="s">
        <v>29</v>
      </c>
      <c r="Y462" s="19" t="s">
        <v>30</v>
      </c>
      <c r="Z462" s="19" t="s">
        <v>31</v>
      </c>
      <c r="AA462" s="19" t="s">
        <v>32</v>
      </c>
      <c r="AB462" s="20" t="s">
        <v>33</v>
      </c>
      <c r="AC462" s="21"/>
      <c r="AD462" s="22"/>
      <c r="AE462" s="22"/>
      <c r="AF462" s="22"/>
      <c r="AG462" s="22"/>
      <c r="AH462" s="22"/>
      <c r="AI462" s="22"/>
      <c r="AJ462" s="22"/>
      <c r="AK462" s="22"/>
      <c r="AL462" s="22"/>
      <c r="AM462" s="22"/>
      <c r="AN462" s="22"/>
      <c r="AO462" s="22"/>
      <c r="AP462" s="22"/>
      <c r="AQ462" s="22"/>
      <c r="AR462" s="22"/>
      <c r="AS462" s="22"/>
      <c r="AT462" s="22"/>
      <c r="AU462" s="22"/>
      <c r="AV462" s="22"/>
      <c r="AW462" s="22"/>
      <c r="AX462" s="22"/>
      <c r="AY462" s="22"/>
      <c r="AZ462" s="22"/>
      <c r="BA462" s="22"/>
      <c r="BB462" s="22"/>
      <c r="BC462" s="22"/>
    </row>
    <row r="463" spans="1:55" s="31" customFormat="1" ht="15" customHeight="1" thickBot="1" x14ac:dyDescent="0.25">
      <c r="A463" s="24" t="s">
        <v>34</v>
      </c>
      <c r="B463" s="25"/>
      <c r="C463" s="26">
        <v>1</v>
      </c>
      <c r="D463" s="27">
        <v>2</v>
      </c>
      <c r="E463" s="27">
        <v>3</v>
      </c>
      <c r="F463" s="27">
        <v>4</v>
      </c>
      <c r="G463" s="27">
        <v>5</v>
      </c>
      <c r="H463" s="27">
        <v>6</v>
      </c>
      <c r="I463" s="27">
        <v>7</v>
      </c>
      <c r="J463" s="27">
        <v>8</v>
      </c>
      <c r="K463" s="25"/>
      <c r="L463" s="27">
        <v>1</v>
      </c>
      <c r="M463" s="27">
        <v>2</v>
      </c>
      <c r="N463" s="27">
        <v>3</v>
      </c>
      <c r="O463" s="27">
        <v>4</v>
      </c>
      <c r="P463" s="27">
        <v>5</v>
      </c>
      <c r="Q463" s="27">
        <v>6</v>
      </c>
      <c r="R463" s="27">
        <v>7</v>
      </c>
      <c r="S463" s="27">
        <v>8</v>
      </c>
      <c r="T463" s="25"/>
      <c r="U463" s="27">
        <v>1</v>
      </c>
      <c r="V463" s="27">
        <v>2</v>
      </c>
      <c r="W463" s="27">
        <v>3</v>
      </c>
      <c r="X463" s="27">
        <v>4</v>
      </c>
      <c r="Y463" s="27">
        <v>5</v>
      </c>
      <c r="Z463" s="27">
        <v>6</v>
      </c>
      <c r="AA463" s="27">
        <v>7</v>
      </c>
      <c r="AB463" s="28">
        <v>8</v>
      </c>
      <c r="AC463" s="29"/>
      <c r="AD463" s="30"/>
      <c r="AE463" s="30"/>
      <c r="AF463" s="30"/>
      <c r="AG463" s="30"/>
      <c r="AH463" s="30"/>
      <c r="AI463" s="30"/>
      <c r="AJ463" s="30"/>
      <c r="AK463" s="30"/>
      <c r="AL463" s="30"/>
      <c r="AM463" s="30"/>
      <c r="AN463" s="30"/>
      <c r="AO463" s="30"/>
      <c r="AP463" s="30"/>
      <c r="AQ463" s="30"/>
      <c r="AR463" s="30"/>
      <c r="AS463" s="30"/>
      <c r="AT463" s="30"/>
      <c r="AU463" s="30"/>
      <c r="AV463" s="30"/>
      <c r="AW463" s="30"/>
      <c r="AX463" s="30"/>
      <c r="AY463" s="30"/>
      <c r="AZ463" s="30"/>
      <c r="BA463" s="30"/>
      <c r="BB463" s="30"/>
      <c r="BC463" s="30"/>
    </row>
    <row r="464" spans="1:55" s="37" customFormat="1" ht="23.1" customHeight="1" x14ac:dyDescent="0.2">
      <c r="A464" s="32"/>
      <c r="B464" s="33"/>
      <c r="C464" s="34">
        <v>0</v>
      </c>
      <c r="D464" s="34">
        <v>0</v>
      </c>
      <c r="E464" s="34">
        <v>0</v>
      </c>
      <c r="F464" s="34">
        <v>0</v>
      </c>
      <c r="G464" s="34">
        <v>0</v>
      </c>
      <c r="H464" s="34">
        <v>0</v>
      </c>
      <c r="I464" s="34">
        <v>0</v>
      </c>
      <c r="J464" s="34">
        <v>0</v>
      </c>
      <c r="K464" s="33">
        <v>0</v>
      </c>
      <c r="L464" s="34">
        <v>0</v>
      </c>
      <c r="M464" s="34">
        <v>0</v>
      </c>
      <c r="N464" s="34">
        <v>0</v>
      </c>
      <c r="O464" s="34">
        <v>0</v>
      </c>
      <c r="P464" s="34">
        <v>0</v>
      </c>
      <c r="Q464" s="34">
        <v>0</v>
      </c>
      <c r="R464" s="34">
        <v>0</v>
      </c>
      <c r="S464" s="34">
        <v>0</v>
      </c>
      <c r="T464" s="33">
        <v>0</v>
      </c>
      <c r="U464" s="34">
        <v>0</v>
      </c>
      <c r="V464" s="34">
        <v>0</v>
      </c>
      <c r="W464" s="34">
        <v>0</v>
      </c>
      <c r="X464" s="34">
        <v>0</v>
      </c>
      <c r="Y464" s="34">
        <v>0</v>
      </c>
      <c r="Z464" s="34">
        <v>0</v>
      </c>
      <c r="AA464" s="34">
        <v>0</v>
      </c>
      <c r="AB464" s="34">
        <v>0</v>
      </c>
      <c r="AC464" s="35">
        <f>SUM(MAX(U465:AB465))</f>
        <v>0</v>
      </c>
      <c r="AD464" s="36"/>
      <c r="AE464" s="36"/>
      <c r="AF464" s="36"/>
      <c r="AG464" s="36"/>
      <c r="AH464" s="36"/>
      <c r="AI464" s="36"/>
      <c r="AJ464" s="36"/>
      <c r="AK464" s="36"/>
      <c r="AL464" s="36"/>
      <c r="AM464" s="36"/>
      <c r="AN464" s="36"/>
      <c r="AO464" s="36"/>
      <c r="AP464" s="36"/>
      <c r="AQ464" s="36"/>
      <c r="AR464" s="36"/>
      <c r="AS464" s="36"/>
      <c r="AT464" s="36"/>
      <c r="AU464" s="36"/>
      <c r="AV464" s="36"/>
      <c r="AW464" s="36"/>
      <c r="AX464" s="36"/>
      <c r="AY464" s="36"/>
      <c r="AZ464" s="36"/>
      <c r="BA464" s="36"/>
      <c r="BB464" s="36"/>
      <c r="BC464" s="36"/>
    </row>
    <row r="465" spans="1:55" s="23" customFormat="1" ht="23.1" customHeight="1" x14ac:dyDescent="0.2">
      <c r="A465" s="38" t="s">
        <v>35</v>
      </c>
      <c r="B465" s="39"/>
      <c r="C465" s="40"/>
      <c r="D465" s="40"/>
      <c r="E465" s="40"/>
      <c r="F465" s="40"/>
      <c r="G465" s="40"/>
      <c r="H465" s="40"/>
      <c r="I465" s="40"/>
      <c r="J465" s="41"/>
      <c r="K465" s="39"/>
      <c r="L465" s="40"/>
      <c r="M465" s="40"/>
      <c r="N465" s="40"/>
      <c r="O465" s="40"/>
      <c r="P465" s="40"/>
      <c r="Q465" s="40"/>
      <c r="R465" s="40"/>
      <c r="S465" s="41"/>
      <c r="T465" s="39"/>
      <c r="U465" s="40"/>
      <c r="V465" s="40"/>
      <c r="W465" s="40"/>
      <c r="X465" s="40"/>
      <c r="Y465" s="40"/>
      <c r="Z465" s="40"/>
      <c r="AA465" s="40"/>
      <c r="AB465" s="41"/>
      <c r="AC465" s="42"/>
      <c r="AD465" s="22"/>
      <c r="AE465" s="22"/>
      <c r="AF465" s="22"/>
      <c r="AG465" s="22"/>
      <c r="AH465" s="22"/>
      <c r="AI465" s="22"/>
      <c r="AJ465" s="22"/>
      <c r="AK465" s="22"/>
      <c r="AL465" s="22"/>
      <c r="AM465" s="22"/>
      <c r="AN465" s="22"/>
      <c r="AO465" s="22"/>
      <c r="AP465" s="22"/>
      <c r="AQ465" s="22"/>
      <c r="AR465" s="22"/>
      <c r="AS465" s="22"/>
      <c r="AT465" s="22"/>
      <c r="AU465" s="22"/>
      <c r="AV465" s="22"/>
      <c r="AW465" s="22"/>
      <c r="AX465" s="22"/>
      <c r="AY465" s="22"/>
      <c r="AZ465" s="22"/>
      <c r="BA465" s="22"/>
      <c r="BB465" s="22"/>
      <c r="BC465" s="22"/>
    </row>
    <row r="466" spans="1:55" s="23" customFormat="1" ht="20.25" customHeight="1" x14ac:dyDescent="0.2">
      <c r="A466" s="43" t="s">
        <v>36</v>
      </c>
      <c r="B466" s="39"/>
      <c r="C466" s="44"/>
      <c r="D466" s="44"/>
      <c r="E466" s="44"/>
      <c r="F466" s="44"/>
      <c r="G466" s="44"/>
      <c r="H466" s="44"/>
      <c r="I466" s="44"/>
      <c r="J466" s="45"/>
      <c r="K466" s="39"/>
      <c r="L466" s="44"/>
      <c r="M466" s="44"/>
      <c r="N466" s="44"/>
      <c r="O466" s="44"/>
      <c r="P466" s="44"/>
      <c r="Q466" s="44"/>
      <c r="R466" s="44"/>
      <c r="S466" s="45"/>
      <c r="T466" s="39"/>
      <c r="U466" s="44"/>
      <c r="V466" s="44"/>
      <c r="W466" s="44"/>
      <c r="X466" s="44"/>
      <c r="Y466" s="44"/>
      <c r="Z466" s="44"/>
      <c r="AA466" s="44"/>
      <c r="AB466" s="45"/>
      <c r="AC466" s="42">
        <f>SUM(U466:AB466)</f>
        <v>0</v>
      </c>
      <c r="AD466" s="22"/>
      <c r="AE466" s="22"/>
      <c r="AF466" s="22"/>
      <c r="AG466" s="22"/>
      <c r="AH466" s="22"/>
      <c r="AI466" s="22"/>
      <c r="AJ466" s="22"/>
      <c r="AK466" s="22"/>
      <c r="AL466" s="22"/>
      <c r="AM466" s="22"/>
      <c r="AN466" s="22"/>
      <c r="AO466" s="22"/>
      <c r="AP466" s="22"/>
      <c r="AQ466" s="22"/>
      <c r="AR466" s="22"/>
      <c r="AS466" s="22"/>
      <c r="AT466" s="22"/>
      <c r="AU466" s="22"/>
      <c r="AV466" s="22"/>
      <c r="AW466" s="22"/>
      <c r="AX466" s="22"/>
      <c r="AY466" s="22"/>
      <c r="AZ466" s="22"/>
      <c r="BA466" s="22"/>
      <c r="BB466" s="22"/>
      <c r="BC466" s="22"/>
    </row>
    <row r="467" spans="1:55" s="50" customFormat="1" ht="23.1" customHeight="1" x14ac:dyDescent="0.2">
      <c r="A467" s="32"/>
      <c r="B467" s="46"/>
      <c r="C467" s="47">
        <v>0</v>
      </c>
      <c r="D467" s="47">
        <v>0</v>
      </c>
      <c r="E467" s="47">
        <v>0</v>
      </c>
      <c r="F467" s="47">
        <v>0</v>
      </c>
      <c r="G467" s="47">
        <v>0</v>
      </c>
      <c r="H467" s="47">
        <v>0</v>
      </c>
      <c r="I467" s="47">
        <v>0</v>
      </c>
      <c r="J467" s="47">
        <v>0</v>
      </c>
      <c r="K467" s="46">
        <v>0</v>
      </c>
      <c r="L467" s="47">
        <v>0</v>
      </c>
      <c r="M467" s="47">
        <v>0</v>
      </c>
      <c r="N467" s="47">
        <v>0</v>
      </c>
      <c r="O467" s="47">
        <v>0</v>
      </c>
      <c r="P467" s="47">
        <v>0</v>
      </c>
      <c r="Q467" s="47">
        <v>0</v>
      </c>
      <c r="R467" s="47">
        <v>0</v>
      </c>
      <c r="S467" s="47">
        <v>0</v>
      </c>
      <c r="T467" s="46">
        <v>0</v>
      </c>
      <c r="U467" s="47">
        <v>0</v>
      </c>
      <c r="V467" s="47">
        <v>0</v>
      </c>
      <c r="W467" s="47">
        <v>0</v>
      </c>
      <c r="X467" s="47">
        <v>0</v>
      </c>
      <c r="Y467" s="47">
        <v>0</v>
      </c>
      <c r="Z467" s="47">
        <v>0</v>
      </c>
      <c r="AA467" s="47">
        <v>0</v>
      </c>
      <c r="AB467" s="47">
        <v>0</v>
      </c>
      <c r="AC467" s="48">
        <f>SUM(MAX(U468:AB468))</f>
        <v>0</v>
      </c>
      <c r="AD467" s="49"/>
      <c r="AE467" s="49"/>
      <c r="AF467" s="49"/>
      <c r="AG467" s="49"/>
      <c r="AH467" s="49"/>
      <c r="AI467" s="49"/>
      <c r="AJ467" s="49"/>
      <c r="AK467" s="49"/>
      <c r="AL467" s="49"/>
      <c r="AM467" s="49"/>
      <c r="AN467" s="49"/>
      <c r="AO467" s="49"/>
      <c r="AP467" s="49"/>
      <c r="AQ467" s="49"/>
      <c r="AR467" s="49"/>
      <c r="AS467" s="49"/>
      <c r="AT467" s="49"/>
      <c r="AU467" s="49"/>
      <c r="AV467" s="49"/>
      <c r="AW467" s="49"/>
      <c r="AX467" s="49"/>
      <c r="AY467" s="49"/>
      <c r="AZ467" s="49"/>
      <c r="BA467" s="49"/>
      <c r="BB467" s="49"/>
      <c r="BC467" s="49"/>
    </row>
    <row r="468" spans="1:55" s="53" customFormat="1" ht="22.5" customHeight="1" x14ac:dyDescent="0.2">
      <c r="A468" s="38" t="s">
        <v>35</v>
      </c>
      <c r="B468" s="39"/>
      <c r="C468" s="41"/>
      <c r="D468" s="41"/>
      <c r="E468" s="41"/>
      <c r="F468" s="41"/>
      <c r="G468" s="41"/>
      <c r="H468" s="41"/>
      <c r="I468" s="41"/>
      <c r="J468" s="41"/>
      <c r="K468" s="39"/>
      <c r="L468" s="41"/>
      <c r="M468" s="41"/>
      <c r="N468" s="41"/>
      <c r="O468" s="41"/>
      <c r="P468" s="41"/>
      <c r="Q468" s="41"/>
      <c r="R468" s="41"/>
      <c r="S468" s="41"/>
      <c r="T468" s="39"/>
      <c r="U468" s="41"/>
      <c r="V468" s="41"/>
      <c r="W468" s="41"/>
      <c r="X468" s="41"/>
      <c r="Y468" s="41"/>
      <c r="Z468" s="41"/>
      <c r="AA468" s="41"/>
      <c r="AB468" s="41"/>
      <c r="AC468" s="42"/>
      <c r="AD468" s="51"/>
      <c r="AE468" s="52"/>
      <c r="AF468" s="52"/>
      <c r="AG468" s="52"/>
      <c r="AH468" s="52"/>
      <c r="AI468" s="51"/>
      <c r="AJ468" s="51"/>
      <c r="AK468" s="51"/>
      <c r="AL468" s="51"/>
      <c r="AM468" s="52"/>
      <c r="AN468" s="52"/>
      <c r="AO468" s="52"/>
      <c r="AP468" s="51"/>
      <c r="AQ468" s="51"/>
      <c r="AR468" s="51"/>
      <c r="AS468" s="51"/>
      <c r="AT468" s="51"/>
      <c r="AU468" s="52"/>
      <c r="AV468" s="52"/>
      <c r="AW468" s="52"/>
      <c r="AX468" s="51"/>
      <c r="AY468" s="51"/>
      <c r="AZ468" s="51"/>
      <c r="BA468" s="51"/>
      <c r="BB468" s="51"/>
      <c r="BC468" s="51"/>
    </row>
    <row r="469" spans="1:55" s="23" customFormat="1" ht="20.25" customHeight="1" x14ac:dyDescent="0.2">
      <c r="A469" s="43" t="s">
        <v>36</v>
      </c>
      <c r="B469" s="39"/>
      <c r="C469" s="44"/>
      <c r="D469" s="44"/>
      <c r="E469" s="44"/>
      <c r="F469" s="44"/>
      <c r="G469" s="44"/>
      <c r="H469" s="44"/>
      <c r="I469" s="44"/>
      <c r="J469" s="45"/>
      <c r="K469" s="39"/>
      <c r="L469" s="44"/>
      <c r="M469" s="44"/>
      <c r="N469" s="44"/>
      <c r="O469" s="44"/>
      <c r="P469" s="44"/>
      <c r="Q469" s="44"/>
      <c r="R469" s="44"/>
      <c r="S469" s="45"/>
      <c r="T469" s="39"/>
      <c r="U469" s="44"/>
      <c r="V469" s="44"/>
      <c r="W469" s="44"/>
      <c r="X469" s="44"/>
      <c r="Y469" s="44"/>
      <c r="Z469" s="44"/>
      <c r="AA469" s="44"/>
      <c r="AB469" s="45"/>
      <c r="AC469" s="42">
        <f>SUM(U469:AB469)</f>
        <v>0</v>
      </c>
      <c r="AD469" s="22"/>
      <c r="AE469" s="22"/>
      <c r="AF469" s="22"/>
      <c r="AG469" s="22"/>
      <c r="AH469" s="22"/>
      <c r="AI469" s="22"/>
      <c r="AJ469" s="22"/>
      <c r="AK469" s="22"/>
      <c r="AL469" s="22"/>
      <c r="AM469" s="22"/>
      <c r="AN469" s="22"/>
      <c r="AO469" s="22"/>
      <c r="AP469" s="22"/>
      <c r="AQ469" s="22"/>
      <c r="AR469" s="22"/>
      <c r="AS469" s="22"/>
      <c r="AT469" s="22"/>
      <c r="AU469" s="22"/>
      <c r="AV469" s="22"/>
      <c r="AW469" s="22"/>
      <c r="AX469" s="22"/>
      <c r="AY469" s="22"/>
      <c r="AZ469" s="22"/>
      <c r="BA469" s="22"/>
      <c r="BB469" s="22"/>
      <c r="BC469" s="22"/>
    </row>
    <row r="470" spans="1:55" s="56" customFormat="1" ht="23.1" customHeight="1" x14ac:dyDescent="0.2">
      <c r="A470" s="32"/>
      <c r="B470" s="46"/>
      <c r="C470" s="47">
        <v>0</v>
      </c>
      <c r="D470" s="47">
        <v>0</v>
      </c>
      <c r="E470" s="47">
        <v>0</v>
      </c>
      <c r="F470" s="47">
        <v>0</v>
      </c>
      <c r="G470" s="47">
        <v>0</v>
      </c>
      <c r="H470" s="47">
        <v>0</v>
      </c>
      <c r="I470" s="47">
        <v>0</v>
      </c>
      <c r="J470" s="47">
        <v>0</v>
      </c>
      <c r="K470" s="46">
        <v>0</v>
      </c>
      <c r="L470" s="47">
        <v>0</v>
      </c>
      <c r="M470" s="47">
        <v>0</v>
      </c>
      <c r="N470" s="47">
        <v>0</v>
      </c>
      <c r="O470" s="47">
        <v>0</v>
      </c>
      <c r="P470" s="47">
        <v>0</v>
      </c>
      <c r="Q470" s="47">
        <v>0</v>
      </c>
      <c r="R470" s="47">
        <v>0</v>
      </c>
      <c r="S470" s="47">
        <v>0</v>
      </c>
      <c r="T470" s="46">
        <v>0</v>
      </c>
      <c r="U470" s="47">
        <v>0</v>
      </c>
      <c r="V470" s="47">
        <v>0</v>
      </c>
      <c r="W470" s="47">
        <v>0</v>
      </c>
      <c r="X470" s="47">
        <v>0</v>
      </c>
      <c r="Y470" s="47">
        <v>0</v>
      </c>
      <c r="Z470" s="47">
        <v>0</v>
      </c>
      <c r="AA470" s="47">
        <v>0</v>
      </c>
      <c r="AB470" s="47">
        <v>0</v>
      </c>
      <c r="AC470" s="48">
        <f>SUM(MAX(U471:AB471))</f>
        <v>0</v>
      </c>
      <c r="AD470" s="54"/>
      <c r="AE470" s="55"/>
      <c r="AF470" s="55"/>
      <c r="AG470" s="55"/>
      <c r="AH470" s="55"/>
      <c r="AI470" s="54"/>
      <c r="AJ470" s="54"/>
      <c r="AK470" s="54"/>
      <c r="AL470" s="54"/>
      <c r="AM470" s="55"/>
      <c r="AN470" s="55"/>
      <c r="AO470" s="55"/>
      <c r="AP470" s="54"/>
      <c r="AQ470" s="54"/>
      <c r="AR470" s="54"/>
      <c r="AS470" s="54"/>
      <c r="AT470" s="54"/>
      <c r="AU470" s="55"/>
      <c r="AV470" s="55"/>
      <c r="AW470" s="55"/>
      <c r="AX470" s="54"/>
      <c r="AY470" s="54"/>
      <c r="AZ470" s="54"/>
      <c r="BA470" s="54"/>
      <c r="BB470" s="54"/>
      <c r="BC470" s="54"/>
    </row>
    <row r="471" spans="1:55" ht="23.1" customHeight="1" x14ac:dyDescent="0.2">
      <c r="A471" s="38" t="s">
        <v>35</v>
      </c>
      <c r="B471" s="39"/>
      <c r="C471" s="57"/>
      <c r="D471" s="57"/>
      <c r="E471" s="57"/>
      <c r="F471" s="57"/>
      <c r="G471" s="57"/>
      <c r="H471" s="57"/>
      <c r="I471" s="57"/>
      <c r="J471" s="58"/>
      <c r="K471" s="59"/>
      <c r="L471" s="57"/>
      <c r="M471" s="57"/>
      <c r="N471" s="57"/>
      <c r="O471" s="57"/>
      <c r="P471" s="58"/>
      <c r="Q471" s="58"/>
      <c r="R471" s="58"/>
      <c r="S471" s="58"/>
      <c r="T471" s="59"/>
      <c r="U471" s="58"/>
      <c r="V471" s="58"/>
      <c r="W471" s="58"/>
      <c r="X471" s="58"/>
      <c r="Y471" s="58"/>
      <c r="Z471" s="58"/>
      <c r="AA471" s="58"/>
      <c r="AB471" s="58"/>
      <c r="AC471" s="60"/>
    </row>
    <row r="472" spans="1:55" s="23" customFormat="1" ht="20.25" customHeight="1" x14ac:dyDescent="0.2">
      <c r="A472" s="43" t="s">
        <v>36</v>
      </c>
      <c r="B472" s="39"/>
      <c r="C472" s="44"/>
      <c r="D472" s="44"/>
      <c r="E472" s="44"/>
      <c r="F472" s="44"/>
      <c r="G472" s="44"/>
      <c r="H472" s="44"/>
      <c r="I472" s="44"/>
      <c r="J472" s="45"/>
      <c r="K472" s="39"/>
      <c r="L472" s="44"/>
      <c r="M472" s="44"/>
      <c r="N472" s="44"/>
      <c r="O472" s="44"/>
      <c r="P472" s="44"/>
      <c r="Q472" s="44"/>
      <c r="R472" s="44"/>
      <c r="S472" s="45"/>
      <c r="T472" s="39"/>
      <c r="U472" s="44"/>
      <c r="V472" s="44"/>
      <c r="W472" s="44"/>
      <c r="X472" s="44"/>
      <c r="Y472" s="44"/>
      <c r="Z472" s="44"/>
      <c r="AA472" s="44"/>
      <c r="AB472" s="45"/>
      <c r="AC472" s="42">
        <f>SUM(U472:AB472)</f>
        <v>0</v>
      </c>
      <c r="AD472" s="22"/>
      <c r="AE472" s="22"/>
      <c r="AF472" s="22"/>
      <c r="AG472" s="22"/>
      <c r="AH472" s="22"/>
      <c r="AI472" s="22"/>
      <c r="AJ472" s="22"/>
      <c r="AK472" s="22"/>
      <c r="AL472" s="22"/>
      <c r="AM472" s="22"/>
      <c r="AN472" s="22"/>
      <c r="AO472" s="22"/>
      <c r="AP472" s="22"/>
      <c r="AQ472" s="22"/>
      <c r="AR472" s="22"/>
      <c r="AS472" s="22"/>
      <c r="AT472" s="22"/>
      <c r="AU472" s="22"/>
      <c r="AV472" s="22"/>
      <c r="AW472" s="22"/>
      <c r="AX472" s="22"/>
      <c r="AY472" s="22"/>
      <c r="AZ472" s="22"/>
      <c r="BA472" s="22"/>
      <c r="BB472" s="22"/>
      <c r="BC472" s="22"/>
    </row>
    <row r="473" spans="1:55" s="56" customFormat="1" ht="23.1" customHeight="1" x14ac:dyDescent="0.2">
      <c r="A473" s="32"/>
      <c r="B473" s="46"/>
      <c r="C473" s="47">
        <v>0</v>
      </c>
      <c r="D473" s="47">
        <v>0</v>
      </c>
      <c r="E473" s="47">
        <v>0</v>
      </c>
      <c r="F473" s="47">
        <v>0</v>
      </c>
      <c r="G473" s="47">
        <v>0</v>
      </c>
      <c r="H473" s="47">
        <v>0</v>
      </c>
      <c r="I473" s="47">
        <v>0</v>
      </c>
      <c r="J473" s="47">
        <v>0</v>
      </c>
      <c r="K473" s="46">
        <v>0</v>
      </c>
      <c r="L473" s="47">
        <v>0</v>
      </c>
      <c r="M473" s="47">
        <v>0</v>
      </c>
      <c r="N473" s="47">
        <v>0</v>
      </c>
      <c r="O473" s="47">
        <v>0</v>
      </c>
      <c r="P473" s="47">
        <v>0</v>
      </c>
      <c r="Q473" s="47">
        <v>0</v>
      </c>
      <c r="R473" s="47">
        <v>0</v>
      </c>
      <c r="S473" s="47">
        <v>0</v>
      </c>
      <c r="T473" s="46">
        <v>0</v>
      </c>
      <c r="U473" s="47">
        <v>0</v>
      </c>
      <c r="V473" s="47">
        <v>0</v>
      </c>
      <c r="W473" s="47">
        <v>0</v>
      </c>
      <c r="X473" s="47">
        <v>0</v>
      </c>
      <c r="Y473" s="47">
        <v>0</v>
      </c>
      <c r="Z473" s="47">
        <v>0</v>
      </c>
      <c r="AA473" s="47">
        <v>0</v>
      </c>
      <c r="AB473" s="47">
        <v>0</v>
      </c>
      <c r="AC473" s="48">
        <f>SUM(MAX(U474:AB474))</f>
        <v>0</v>
      </c>
      <c r="AD473" s="54"/>
      <c r="AE473" s="55"/>
      <c r="AF473" s="55"/>
      <c r="AG473" s="55"/>
      <c r="AH473" s="55"/>
      <c r="AI473" s="54"/>
      <c r="AJ473" s="54"/>
      <c r="AK473" s="54"/>
      <c r="AL473" s="54"/>
      <c r="AM473" s="55"/>
      <c r="AN473" s="55"/>
      <c r="AO473" s="55"/>
      <c r="AP473" s="54"/>
      <c r="AQ473" s="54"/>
      <c r="AR473" s="54"/>
      <c r="AS473" s="54"/>
      <c r="AT473" s="54"/>
      <c r="AU473" s="55"/>
      <c r="AV473" s="55"/>
      <c r="AW473" s="55"/>
      <c r="AX473" s="54"/>
      <c r="AY473" s="54"/>
      <c r="AZ473" s="54"/>
      <c r="BA473" s="54"/>
      <c r="BB473" s="54"/>
      <c r="BC473" s="54"/>
    </row>
    <row r="474" spans="1:55" ht="23.1" customHeight="1" x14ac:dyDescent="0.2">
      <c r="A474" s="38" t="s">
        <v>35</v>
      </c>
      <c r="B474" s="39"/>
      <c r="C474" s="58"/>
      <c r="D474" s="58"/>
      <c r="E474" s="58"/>
      <c r="F474" s="58"/>
      <c r="G474" s="58"/>
      <c r="H474" s="58"/>
      <c r="I474" s="58"/>
      <c r="J474" s="58"/>
      <c r="K474" s="39"/>
      <c r="L474" s="58"/>
      <c r="M474" s="58"/>
      <c r="N474" s="58"/>
      <c r="O474" s="58"/>
      <c r="P474" s="58"/>
      <c r="Q474" s="58"/>
      <c r="R474" s="58"/>
      <c r="S474" s="58"/>
      <c r="T474" s="39"/>
      <c r="U474" s="58"/>
      <c r="V474" s="58"/>
      <c r="W474" s="58"/>
      <c r="X474" s="58"/>
      <c r="Y474" s="58"/>
      <c r="Z474" s="58"/>
      <c r="AA474" s="58"/>
      <c r="AB474" s="58"/>
      <c r="AC474" s="42"/>
    </row>
    <row r="475" spans="1:55" s="23" customFormat="1" ht="20.25" customHeight="1" x14ac:dyDescent="0.2">
      <c r="A475" s="43" t="s">
        <v>36</v>
      </c>
      <c r="B475" s="39"/>
      <c r="C475" s="44"/>
      <c r="D475" s="44"/>
      <c r="E475" s="44"/>
      <c r="F475" s="44"/>
      <c r="G475" s="44"/>
      <c r="H475" s="44"/>
      <c r="I475" s="44"/>
      <c r="J475" s="45"/>
      <c r="K475" s="39"/>
      <c r="L475" s="44"/>
      <c r="M475" s="44"/>
      <c r="N475" s="44"/>
      <c r="O475" s="44"/>
      <c r="P475" s="44"/>
      <c r="Q475" s="44"/>
      <c r="R475" s="44"/>
      <c r="S475" s="45"/>
      <c r="T475" s="39"/>
      <c r="U475" s="44"/>
      <c r="V475" s="44"/>
      <c r="W475" s="44"/>
      <c r="X475" s="44"/>
      <c r="Y475" s="44"/>
      <c r="Z475" s="44"/>
      <c r="AA475" s="44"/>
      <c r="AB475" s="45"/>
      <c r="AC475" s="42">
        <f>SUM(U475:AB475)</f>
        <v>0</v>
      </c>
      <c r="AD475" s="22"/>
      <c r="AE475" s="22"/>
      <c r="AF475" s="22"/>
      <c r="AG475" s="22"/>
      <c r="AH475" s="22"/>
      <c r="AI475" s="22"/>
      <c r="AJ475" s="22"/>
      <c r="AK475" s="22"/>
      <c r="AL475" s="22"/>
      <c r="AM475" s="22"/>
      <c r="AN475" s="22"/>
      <c r="AO475" s="22"/>
      <c r="AP475" s="22"/>
      <c r="AQ475" s="22"/>
      <c r="AR475" s="22"/>
      <c r="AS475" s="22"/>
      <c r="AT475" s="22"/>
      <c r="AU475" s="22"/>
      <c r="AV475" s="22"/>
      <c r="AW475" s="22"/>
      <c r="AX475" s="22"/>
      <c r="AY475" s="22"/>
      <c r="AZ475" s="22"/>
      <c r="BA475" s="22"/>
      <c r="BB475" s="22"/>
      <c r="BC475" s="22"/>
    </row>
    <row r="476" spans="1:55" s="56" customFormat="1" ht="23.1" hidden="1" customHeight="1" x14ac:dyDescent="0.2">
      <c r="A476" s="61"/>
      <c r="B476" s="39"/>
      <c r="C476" s="47">
        <v>0</v>
      </c>
      <c r="D476" s="47">
        <v>0</v>
      </c>
      <c r="E476" s="47">
        <v>0</v>
      </c>
      <c r="F476" s="47">
        <v>0</v>
      </c>
      <c r="G476" s="47">
        <v>0</v>
      </c>
      <c r="H476" s="47">
        <v>0</v>
      </c>
      <c r="I476" s="47">
        <v>0</v>
      </c>
      <c r="J476" s="47">
        <v>0</v>
      </c>
      <c r="K476" s="39"/>
      <c r="L476" s="47">
        <v>0</v>
      </c>
      <c r="M476" s="47">
        <v>0</v>
      </c>
      <c r="N476" s="47">
        <v>0</v>
      </c>
      <c r="O476" s="47">
        <v>0</v>
      </c>
      <c r="P476" s="47">
        <v>0</v>
      </c>
      <c r="Q476" s="47">
        <v>0</v>
      </c>
      <c r="R476" s="47">
        <v>0</v>
      </c>
      <c r="S476" s="47">
        <v>0</v>
      </c>
      <c r="T476" s="39"/>
      <c r="U476" s="47">
        <v>0</v>
      </c>
      <c r="V476" s="47">
        <v>0</v>
      </c>
      <c r="W476" s="47">
        <v>0</v>
      </c>
      <c r="X476" s="47">
        <v>0</v>
      </c>
      <c r="Y476" s="47">
        <v>0</v>
      </c>
      <c r="Z476" s="47">
        <v>0</v>
      </c>
      <c r="AA476" s="47">
        <v>0</v>
      </c>
      <c r="AB476" s="47">
        <v>0</v>
      </c>
      <c r="AC476" s="42">
        <f>SUM(MAX(U477:AB477))</f>
        <v>0</v>
      </c>
      <c r="AD476" s="54"/>
      <c r="AE476" s="55"/>
      <c r="AF476" s="55"/>
      <c r="AG476" s="55"/>
      <c r="AH476" s="55"/>
      <c r="AI476" s="54"/>
      <c r="AJ476" s="54"/>
      <c r="AK476" s="54"/>
      <c r="AL476" s="54"/>
      <c r="AM476" s="55"/>
      <c r="AN476" s="55"/>
      <c r="AO476" s="55"/>
      <c r="AP476" s="54"/>
      <c r="AQ476" s="54"/>
      <c r="AR476" s="54"/>
      <c r="AS476" s="54"/>
      <c r="AT476" s="54"/>
      <c r="AU476" s="55"/>
      <c r="AV476" s="55"/>
      <c r="AW476" s="55"/>
      <c r="AX476" s="54"/>
      <c r="AY476" s="54"/>
      <c r="AZ476" s="54"/>
      <c r="BA476" s="54"/>
      <c r="BB476" s="54"/>
      <c r="BC476" s="54"/>
    </row>
    <row r="477" spans="1:55" ht="23.1" hidden="1" customHeight="1" x14ac:dyDescent="0.2">
      <c r="A477" s="38" t="s">
        <v>35</v>
      </c>
      <c r="B477" s="39"/>
      <c r="C477" s="41"/>
      <c r="D477" s="41"/>
      <c r="E477" s="41"/>
      <c r="F477" s="41"/>
      <c r="G477" s="41"/>
      <c r="H477" s="41"/>
      <c r="I477" s="41"/>
      <c r="J477" s="41"/>
      <c r="K477" s="39"/>
      <c r="L477" s="41"/>
      <c r="M477" s="41"/>
      <c r="N477" s="41"/>
      <c r="O477" s="41"/>
      <c r="P477" s="41"/>
      <c r="Q477" s="41"/>
      <c r="R477" s="41"/>
      <c r="S477" s="41"/>
      <c r="T477" s="39"/>
      <c r="U477" s="41"/>
      <c r="V477" s="41"/>
      <c r="W477" s="41"/>
      <c r="X477" s="41"/>
      <c r="Y477" s="41"/>
      <c r="Z477" s="41"/>
      <c r="AA477" s="41"/>
      <c r="AB477" s="41"/>
      <c r="AC477" s="42"/>
    </row>
    <row r="478" spans="1:55" s="23" customFormat="1" ht="20.25" hidden="1" customHeight="1" x14ac:dyDescent="0.2">
      <c r="A478" s="62" t="s">
        <v>36</v>
      </c>
      <c r="B478" s="39"/>
      <c r="C478" s="63"/>
      <c r="D478" s="63"/>
      <c r="E478" s="63"/>
      <c r="F478" s="63"/>
      <c r="G478" s="63"/>
      <c r="H478" s="63"/>
      <c r="I478" s="63"/>
      <c r="J478" s="64"/>
      <c r="K478" s="39"/>
      <c r="L478" s="44"/>
      <c r="M478" s="44"/>
      <c r="N478" s="44"/>
      <c r="O478" s="44"/>
      <c r="P478" s="44"/>
      <c r="Q478" s="44"/>
      <c r="R478" s="44"/>
      <c r="S478" s="45"/>
      <c r="T478" s="39"/>
      <c r="U478" s="44"/>
      <c r="V478" s="44"/>
      <c r="W478" s="44"/>
      <c r="X478" s="44"/>
      <c r="Y478" s="44"/>
      <c r="Z478" s="44"/>
      <c r="AA478" s="44"/>
      <c r="AB478" s="45"/>
      <c r="AC478" s="42">
        <f>SUM(U478:AB478)</f>
        <v>0</v>
      </c>
      <c r="AD478" s="22"/>
      <c r="AE478" s="22"/>
      <c r="AF478" s="22"/>
      <c r="AG478" s="22"/>
      <c r="AH478" s="22"/>
      <c r="AI478" s="22"/>
      <c r="AJ478" s="22"/>
      <c r="AK478" s="22"/>
      <c r="AL478" s="22"/>
      <c r="AM478" s="22"/>
      <c r="AN478" s="22"/>
      <c r="AO478" s="22"/>
      <c r="AP478" s="22"/>
      <c r="AQ478" s="22"/>
      <c r="AR478" s="22"/>
      <c r="AS478" s="22"/>
      <c r="AT478" s="22"/>
      <c r="AU478" s="22"/>
      <c r="AV478" s="22"/>
      <c r="AW478" s="22"/>
      <c r="AX478" s="22"/>
      <c r="AY478" s="22"/>
      <c r="AZ478" s="22"/>
      <c r="BA478" s="22"/>
      <c r="BB478" s="22"/>
      <c r="BC478" s="22"/>
    </row>
    <row r="479" spans="1:55" s="53" customFormat="1" ht="26.25" customHeight="1" x14ac:dyDescent="0.2">
      <c r="A479" s="65" t="s">
        <v>37</v>
      </c>
      <c r="B479" s="39"/>
      <c r="C479" s="66">
        <v>-60</v>
      </c>
      <c r="D479" s="66">
        <v>-60</v>
      </c>
      <c r="E479" s="66">
        <v>-60</v>
      </c>
      <c r="F479" s="66">
        <v>-60</v>
      </c>
      <c r="G479" s="66">
        <v>-60</v>
      </c>
      <c r="H479" s="66">
        <v>-60</v>
      </c>
      <c r="I479" s="66">
        <v>-60</v>
      </c>
      <c r="J479" s="66">
        <v>-60</v>
      </c>
      <c r="K479" s="67"/>
      <c r="L479" s="66">
        <v>-60</v>
      </c>
      <c r="M479" s="66">
        <v>-60</v>
      </c>
      <c r="N479" s="66">
        <v>-60</v>
      </c>
      <c r="O479" s="66">
        <v>-60</v>
      </c>
      <c r="P479" s="66">
        <v>-60</v>
      </c>
      <c r="Q479" s="66">
        <v>-60</v>
      </c>
      <c r="R479" s="66">
        <v>-60</v>
      </c>
      <c r="S479" s="66">
        <v>-60</v>
      </c>
      <c r="T479" s="67"/>
      <c r="U479" s="66">
        <v>-60</v>
      </c>
      <c r="V479" s="66">
        <v>-60</v>
      </c>
      <c r="W479" s="66">
        <v>-60</v>
      </c>
      <c r="X479" s="66">
        <v>-60</v>
      </c>
      <c r="Y479" s="66">
        <v>-60</v>
      </c>
      <c r="Z479" s="66">
        <v>-60</v>
      </c>
      <c r="AA479" s="66">
        <v>-60</v>
      </c>
      <c r="AB479" s="66">
        <v>-60</v>
      </c>
      <c r="AC479" s="68"/>
      <c r="AD479" s="51"/>
      <c r="AE479" s="51"/>
      <c r="AF479" s="51"/>
      <c r="AG479" s="51"/>
      <c r="AH479" s="51"/>
      <c r="AI479" s="51"/>
      <c r="AJ479" s="51"/>
      <c r="AK479" s="51"/>
      <c r="AL479" s="51"/>
      <c r="AM479" s="51"/>
      <c r="AN479" s="51"/>
      <c r="AO479" s="51"/>
      <c r="AP479" s="51"/>
      <c r="AQ479" s="51"/>
      <c r="AR479" s="51"/>
      <c r="AS479" s="51"/>
      <c r="AT479" s="51"/>
      <c r="AU479" s="51"/>
      <c r="AV479" s="51"/>
      <c r="AW479" s="51"/>
      <c r="AX479" s="51"/>
      <c r="AY479" s="51"/>
      <c r="AZ479" s="51"/>
      <c r="BA479" s="51"/>
      <c r="BB479" s="51"/>
      <c r="BC479" s="51"/>
    </row>
    <row r="480" spans="1:55" s="53" customFormat="1" ht="31.5" customHeight="1" x14ac:dyDescent="0.2">
      <c r="A480" s="69" t="s">
        <v>38</v>
      </c>
      <c r="B480" s="39"/>
      <c r="C480" s="70"/>
      <c r="D480" s="70"/>
      <c r="E480" s="70"/>
      <c r="F480" s="70"/>
      <c r="G480" s="140" t="s">
        <v>39</v>
      </c>
      <c r="H480" s="141"/>
      <c r="I480" s="71"/>
      <c r="J480" s="72">
        <v>1</v>
      </c>
      <c r="K480" s="39"/>
      <c r="L480" s="70"/>
      <c r="M480" s="70"/>
      <c r="N480" s="70"/>
      <c r="O480" s="70"/>
      <c r="P480" s="140" t="s">
        <v>39</v>
      </c>
      <c r="Q480" s="141"/>
      <c r="R480" s="71"/>
      <c r="S480" s="72">
        <v>1</v>
      </c>
      <c r="T480" s="67"/>
      <c r="U480" s="70"/>
      <c r="V480" s="70"/>
      <c r="W480" s="70"/>
      <c r="X480" s="70"/>
      <c r="Y480" s="140" t="s">
        <v>39</v>
      </c>
      <c r="Z480" s="141"/>
      <c r="AA480" s="71"/>
      <c r="AB480" s="72">
        <v>1</v>
      </c>
      <c r="AC480" s="73"/>
      <c r="AD480" s="51"/>
      <c r="AE480" s="51"/>
      <c r="AF480" s="51"/>
      <c r="AG480" s="51"/>
      <c r="AH480" s="51"/>
      <c r="AI480" s="51"/>
      <c r="AJ480" s="51"/>
      <c r="AK480" s="51"/>
      <c r="AL480" s="51"/>
      <c r="AM480" s="51"/>
      <c r="AN480" s="51"/>
      <c r="AO480" s="51"/>
      <c r="AP480" s="51"/>
      <c r="AQ480" s="51"/>
      <c r="AR480" s="51"/>
      <c r="AS480" s="51"/>
      <c r="AT480" s="51"/>
      <c r="AU480" s="51"/>
      <c r="AV480" s="51"/>
      <c r="AW480" s="51"/>
      <c r="AX480" s="51"/>
      <c r="AY480" s="51"/>
      <c r="AZ480" s="51"/>
      <c r="BA480" s="51"/>
      <c r="BB480" s="51"/>
      <c r="BC480" s="51"/>
    </row>
    <row r="481" spans="1:55" s="53" customFormat="1" ht="31.5" customHeight="1" x14ac:dyDescent="0.2">
      <c r="A481" s="69" t="s">
        <v>40</v>
      </c>
      <c r="B481" s="74"/>
      <c r="C481" s="75"/>
      <c r="D481" s="75"/>
      <c r="E481" s="76"/>
      <c r="F481" s="75"/>
      <c r="G481" s="75"/>
      <c r="H481" s="77"/>
      <c r="I481" s="78"/>
      <c r="J481" s="79">
        <v>0</v>
      </c>
      <c r="K481" s="74"/>
      <c r="L481" s="51"/>
      <c r="M481" s="51"/>
      <c r="N481" s="80"/>
      <c r="O481" s="51"/>
      <c r="P481" s="51"/>
      <c r="Q481" s="81"/>
      <c r="R481" s="82"/>
      <c r="S481" s="79">
        <v>0</v>
      </c>
      <c r="T481" s="74"/>
      <c r="U481" s="51"/>
      <c r="V481" s="51"/>
      <c r="W481" s="80"/>
      <c r="X481" s="51"/>
      <c r="Y481" s="51"/>
      <c r="Z481" s="81"/>
      <c r="AA481" s="82"/>
      <c r="AB481" s="79">
        <v>0</v>
      </c>
      <c r="AC481" s="73"/>
      <c r="AD481" s="51"/>
      <c r="AE481" s="51"/>
      <c r="AF481" s="51"/>
      <c r="AG481" s="51"/>
      <c r="AH481" s="51"/>
      <c r="AI481" s="51"/>
      <c r="AJ481" s="51"/>
      <c r="AK481" s="51"/>
      <c r="AL481" s="51"/>
      <c r="AM481" s="51"/>
      <c r="AN481" s="51"/>
      <c r="AO481" s="51"/>
      <c r="AP481" s="51"/>
      <c r="AQ481" s="51"/>
      <c r="AR481" s="51"/>
      <c r="AS481" s="51"/>
      <c r="AT481" s="51"/>
      <c r="AU481" s="51"/>
      <c r="AV481" s="51"/>
      <c r="AW481" s="51"/>
      <c r="AX481" s="51"/>
      <c r="AY481" s="51"/>
      <c r="AZ481" s="51"/>
      <c r="BA481" s="51"/>
      <c r="BB481" s="51"/>
      <c r="BC481" s="51"/>
    </row>
    <row r="482" spans="1:55" s="53" customFormat="1" ht="31.5" customHeight="1" thickBot="1" x14ac:dyDescent="0.25">
      <c r="A482" s="69" t="s">
        <v>41</v>
      </c>
      <c r="B482" s="74"/>
      <c r="C482" s="142" t="s">
        <v>42</v>
      </c>
      <c r="D482" s="142"/>
      <c r="E482" s="83">
        <v>480</v>
      </c>
      <c r="F482" s="51"/>
      <c r="G482" s="51"/>
      <c r="H482" s="81" t="s">
        <v>43</v>
      </c>
      <c r="I482" s="84">
        <v>0</v>
      </c>
      <c r="J482" s="85"/>
      <c r="K482" s="74"/>
      <c r="L482" s="142" t="s">
        <v>42</v>
      </c>
      <c r="M482" s="142"/>
      <c r="N482" s="83">
        <v>480</v>
      </c>
      <c r="O482" s="51"/>
      <c r="P482" s="51"/>
      <c r="Q482" s="81" t="s">
        <v>43</v>
      </c>
      <c r="R482" s="84">
        <v>0</v>
      </c>
      <c r="S482" s="85"/>
      <c r="T482" s="74"/>
      <c r="U482" s="142" t="s">
        <v>42</v>
      </c>
      <c r="V482" s="142"/>
      <c r="W482" s="83">
        <v>480</v>
      </c>
      <c r="X482" s="51"/>
      <c r="Y482" s="51"/>
      <c r="Z482" s="81" t="s">
        <v>43</v>
      </c>
      <c r="AA482" s="84">
        <v>0</v>
      </c>
      <c r="AB482" s="85"/>
      <c r="AC482" s="73"/>
      <c r="AD482" s="51"/>
      <c r="AE482" s="51"/>
      <c r="AF482" s="51"/>
      <c r="AG482" s="51"/>
      <c r="AH482" s="51"/>
      <c r="AI482" s="51"/>
      <c r="AJ482" s="51"/>
      <c r="AK482" s="51"/>
      <c r="AL482" s="51"/>
      <c r="AM482" s="51"/>
      <c r="AN482" s="51"/>
      <c r="AO482" s="51"/>
      <c r="AP482" s="51"/>
      <c r="AQ482" s="51"/>
      <c r="AR482" s="51"/>
      <c r="AS482" s="51"/>
      <c r="AT482" s="51"/>
      <c r="AU482" s="51"/>
      <c r="AV482" s="51"/>
      <c r="AW482" s="51"/>
      <c r="AX482" s="51"/>
      <c r="AY482" s="51"/>
      <c r="AZ482" s="51"/>
      <c r="BA482" s="51"/>
      <c r="BB482" s="51"/>
      <c r="BC482" s="51"/>
    </row>
    <row r="483" spans="1:55" s="53" customFormat="1" ht="26.25" hidden="1" customHeight="1" x14ac:dyDescent="0.2">
      <c r="A483" s="86" t="s">
        <v>44</v>
      </c>
      <c r="B483" s="39"/>
      <c r="C483" s="87">
        <v>0</v>
      </c>
      <c r="D483" s="87">
        <v>0</v>
      </c>
      <c r="E483" s="87">
        <v>0</v>
      </c>
      <c r="F483" s="87">
        <v>0</v>
      </c>
      <c r="G483" s="87">
        <v>0</v>
      </c>
      <c r="H483" s="87">
        <v>0</v>
      </c>
      <c r="I483" s="87">
        <v>0</v>
      </c>
      <c r="J483" s="88"/>
      <c r="K483" s="89"/>
      <c r="L483" s="87">
        <v>0</v>
      </c>
      <c r="M483" s="87">
        <v>0</v>
      </c>
      <c r="N483" s="87">
        <v>0</v>
      </c>
      <c r="O483" s="87">
        <v>0</v>
      </c>
      <c r="P483" s="87">
        <v>0</v>
      </c>
      <c r="Q483" s="87">
        <v>0</v>
      </c>
      <c r="R483" s="87">
        <v>0</v>
      </c>
      <c r="S483" s="88"/>
      <c r="T483" s="89"/>
      <c r="U483" s="87">
        <v>0</v>
      </c>
      <c r="V483" s="87">
        <v>0</v>
      </c>
      <c r="W483" s="87">
        <v>0</v>
      </c>
      <c r="X483" s="87">
        <v>0</v>
      </c>
      <c r="Y483" s="87">
        <v>0</v>
      </c>
      <c r="Z483" s="87">
        <v>0</v>
      </c>
      <c r="AA483" s="87">
        <v>0</v>
      </c>
      <c r="AB483" s="88"/>
      <c r="AC483" s="73"/>
      <c r="AD483" s="51"/>
      <c r="AE483" s="51"/>
      <c r="AF483" s="51"/>
      <c r="AG483" s="51"/>
      <c r="AH483" s="51"/>
      <c r="AI483" s="51"/>
      <c r="AJ483" s="51"/>
      <c r="AK483" s="51"/>
      <c r="AL483" s="51"/>
      <c r="AM483" s="51"/>
      <c r="AN483" s="51"/>
      <c r="AO483" s="51"/>
      <c r="AP483" s="51"/>
      <c r="AQ483" s="51"/>
      <c r="AR483" s="51"/>
      <c r="AS483" s="51"/>
      <c r="AT483" s="51"/>
      <c r="AU483" s="51"/>
      <c r="AV483" s="51"/>
      <c r="AW483" s="51"/>
      <c r="AX483" s="51"/>
      <c r="AY483" s="51"/>
      <c r="AZ483" s="51"/>
      <c r="BA483" s="51"/>
      <c r="BB483" s="51"/>
      <c r="BC483" s="51"/>
    </row>
    <row r="484" spans="1:55" s="53" customFormat="1" ht="32.1" customHeight="1" thickBot="1" x14ac:dyDescent="0.25">
      <c r="A484" s="90" t="s">
        <v>45</v>
      </c>
      <c r="B484" s="91"/>
      <c r="C484" s="92" t="s">
        <v>46</v>
      </c>
      <c r="D484" s="93">
        <v>480</v>
      </c>
      <c r="E484" s="92" t="s">
        <v>47</v>
      </c>
      <c r="F484" s="93">
        <v>480</v>
      </c>
      <c r="G484" s="94"/>
      <c r="H484" s="95" t="s">
        <v>48</v>
      </c>
      <c r="I484" s="96">
        <v>0</v>
      </c>
      <c r="J484" s="97" t="s">
        <v>55</v>
      </c>
      <c r="K484" s="91"/>
      <c r="L484" s="92" t="s">
        <v>46</v>
      </c>
      <c r="M484" s="93">
        <v>480</v>
      </c>
      <c r="N484" s="92" t="s">
        <v>47</v>
      </c>
      <c r="O484" s="93">
        <v>480</v>
      </c>
      <c r="P484" s="94"/>
      <c r="Q484" s="95" t="s">
        <v>48</v>
      </c>
      <c r="R484" s="96">
        <v>0</v>
      </c>
      <c r="S484" s="97" t="s">
        <v>55</v>
      </c>
      <c r="T484" s="91"/>
      <c r="U484" s="92" t="s">
        <v>46</v>
      </c>
      <c r="V484" s="93">
        <v>480</v>
      </c>
      <c r="W484" s="92" t="s">
        <v>47</v>
      </c>
      <c r="X484" s="93">
        <v>480</v>
      </c>
      <c r="Y484" s="94"/>
      <c r="Z484" s="95" t="s">
        <v>48</v>
      </c>
      <c r="AA484" s="96">
        <v>0</v>
      </c>
      <c r="AB484" s="97" t="s">
        <v>55</v>
      </c>
      <c r="AC484" s="73"/>
      <c r="AD484" s="51"/>
      <c r="AE484" s="51"/>
      <c r="AF484" s="51"/>
      <c r="AG484" s="51"/>
      <c r="AH484" s="51"/>
      <c r="AI484" s="51"/>
      <c r="AJ484" s="51"/>
      <c r="AK484" s="51"/>
      <c r="AL484" s="51"/>
      <c r="AM484" s="51"/>
      <c r="AN484" s="51"/>
      <c r="AO484" s="51"/>
      <c r="AP484" s="51"/>
      <c r="AQ484" s="51"/>
      <c r="AR484" s="51"/>
      <c r="AS484" s="51"/>
      <c r="AT484" s="51"/>
      <c r="AU484" s="51"/>
      <c r="AV484" s="51"/>
      <c r="AW484" s="51"/>
      <c r="AX484" s="51"/>
      <c r="AY484" s="51"/>
      <c r="AZ484" s="51"/>
      <c r="BA484" s="51"/>
      <c r="BB484" s="51"/>
      <c r="BC484" s="51"/>
    </row>
    <row r="485" spans="1:55" s="103" customFormat="1" ht="34.5" customHeight="1" x14ac:dyDescent="0.2">
      <c r="A485" s="98" t="s">
        <v>49</v>
      </c>
      <c r="B485" s="99"/>
      <c r="C485" s="137" t="s">
        <v>50</v>
      </c>
      <c r="D485" s="138"/>
      <c r="E485" s="100" t="s">
        <v>51</v>
      </c>
      <c r="F485" s="137" t="s">
        <v>52</v>
      </c>
      <c r="G485" s="139"/>
      <c r="H485" s="138"/>
      <c r="I485" s="100" t="s">
        <v>51</v>
      </c>
      <c r="J485" s="100" t="s">
        <v>53</v>
      </c>
      <c r="K485" s="99"/>
      <c r="L485" s="137" t="s">
        <v>50</v>
      </c>
      <c r="M485" s="138"/>
      <c r="N485" s="100" t="s">
        <v>51</v>
      </c>
      <c r="O485" s="137" t="s">
        <v>52</v>
      </c>
      <c r="P485" s="139"/>
      <c r="Q485" s="138"/>
      <c r="R485" s="100" t="s">
        <v>51</v>
      </c>
      <c r="S485" s="100" t="s">
        <v>53</v>
      </c>
      <c r="T485" s="99"/>
      <c r="U485" s="137" t="s">
        <v>50</v>
      </c>
      <c r="V485" s="138"/>
      <c r="W485" s="100" t="s">
        <v>51</v>
      </c>
      <c r="X485" s="137" t="s">
        <v>52</v>
      </c>
      <c r="Y485" s="139"/>
      <c r="Z485" s="138"/>
      <c r="AA485" s="100" t="s">
        <v>51</v>
      </c>
      <c r="AB485" s="100" t="s">
        <v>53</v>
      </c>
      <c r="AC485" s="101"/>
      <c r="AD485" s="102"/>
      <c r="AE485" s="102"/>
      <c r="AF485" s="102"/>
      <c r="AG485" s="102"/>
      <c r="AH485" s="102"/>
      <c r="AI485" s="102"/>
      <c r="AJ485" s="102"/>
      <c r="AK485" s="102"/>
      <c r="AL485" s="102"/>
      <c r="AM485" s="102"/>
      <c r="AN485" s="102"/>
      <c r="AO485" s="102"/>
      <c r="AP485" s="102"/>
      <c r="AQ485" s="102"/>
      <c r="AR485" s="102"/>
      <c r="AS485" s="102"/>
      <c r="AT485" s="102"/>
      <c r="AU485" s="102"/>
      <c r="AV485" s="102"/>
      <c r="AW485" s="102"/>
      <c r="AX485" s="102"/>
      <c r="AY485" s="102"/>
      <c r="AZ485" s="102"/>
      <c r="BA485" s="102"/>
      <c r="BB485" s="102"/>
      <c r="BC485" s="102"/>
    </row>
    <row r="486" spans="1:55" ht="38.1" customHeight="1" x14ac:dyDescent="0.2">
      <c r="A486" s="104"/>
      <c r="B486" s="105">
        <v>1</v>
      </c>
      <c r="C486" s="134"/>
      <c r="D486" s="135"/>
      <c r="E486" s="106"/>
      <c r="F486" s="134"/>
      <c r="G486" s="136"/>
      <c r="H486" s="135"/>
      <c r="I486" s="106"/>
      <c r="J486" s="107">
        <v>0</v>
      </c>
      <c r="K486" s="105"/>
      <c r="L486" s="134"/>
      <c r="M486" s="135"/>
      <c r="N486" s="106"/>
      <c r="O486" s="134"/>
      <c r="P486" s="136"/>
      <c r="Q486" s="135"/>
      <c r="R486" s="106"/>
      <c r="S486" s="107">
        <v>0</v>
      </c>
      <c r="T486" s="105"/>
      <c r="U486" s="134"/>
      <c r="V486" s="135"/>
      <c r="W486" s="106"/>
      <c r="X486" s="134"/>
      <c r="Y486" s="136"/>
      <c r="Z486" s="135"/>
      <c r="AA486" s="106"/>
      <c r="AB486" s="107">
        <v>0</v>
      </c>
      <c r="AE486" s="108" t="s">
        <v>0</v>
      </c>
      <c r="AF486" s="52" t="str">
        <f>$B486&amp;C486</f>
        <v>1</v>
      </c>
      <c r="AG486" s="52" t="str">
        <f>AF486&amp;AF487&amp;AF488&amp;AF489&amp;AF490&amp;AF491&amp;AF492&amp;AF493</f>
        <v>12"3"4"5"6"7"8"</v>
      </c>
      <c r="AH486" s="52"/>
      <c r="AI486" s="52"/>
      <c r="AM486" s="108" t="s">
        <v>1</v>
      </c>
      <c r="AN486" s="52" t="str">
        <f>$B486&amp;L486</f>
        <v>1</v>
      </c>
      <c r="AO486" s="52" t="str">
        <f>AN486&amp;AN487&amp;AN488&amp;AN489&amp;AN490&amp;AN491&amp;AN492&amp;AN493</f>
        <v>12"3"4"5"6"7"8"</v>
      </c>
      <c r="AU486" s="108" t="s">
        <v>2</v>
      </c>
      <c r="AV486" s="52" t="str">
        <f>$B486&amp;U486</f>
        <v>1</v>
      </c>
      <c r="AW486" s="52" t="str">
        <f>AV486&amp;AV487&amp;AV488&amp;AV489&amp;AV490&amp;AV491&amp;AV492&amp;AV493</f>
        <v>12"3"4"5"6"7"8"</v>
      </c>
    </row>
    <row r="487" spans="1:55" ht="38.1" customHeight="1" x14ac:dyDescent="0.2">
      <c r="A487" s="109"/>
      <c r="B487" s="105">
        <v>2</v>
      </c>
      <c r="C487" s="134"/>
      <c r="D487" s="135"/>
      <c r="E487" s="106"/>
      <c r="F487" s="134"/>
      <c r="G487" s="136"/>
      <c r="H487" s="135"/>
      <c r="I487" s="106"/>
      <c r="J487" s="107">
        <v>0</v>
      </c>
      <c r="K487" s="105"/>
      <c r="L487" s="134"/>
      <c r="M487" s="135"/>
      <c r="N487" s="106"/>
      <c r="O487" s="134"/>
      <c r="P487" s="136"/>
      <c r="Q487" s="135"/>
      <c r="R487" s="106"/>
      <c r="S487" s="107">
        <v>0</v>
      </c>
      <c r="T487" s="105"/>
      <c r="U487" s="134"/>
      <c r="V487" s="135"/>
      <c r="W487" s="106"/>
      <c r="X487" s="134"/>
      <c r="Y487" s="136"/>
      <c r="Z487" s="135"/>
      <c r="AA487" s="106"/>
      <c r="AB487" s="107">
        <v>0</v>
      </c>
      <c r="AF487" s="52" t="str">
        <f t="shared" ref="AF487:AF493" si="54">$B487&amp;IF(EXACT(C487,C486),"""",C487)</f>
        <v>2"</v>
      </c>
      <c r="AG487" s="52"/>
      <c r="AH487" s="52"/>
      <c r="AI487" s="52"/>
      <c r="AN487" s="52" t="str">
        <f t="shared" ref="AN487:AN493" si="55">$B487&amp;IF(EXACT(L487,L486),"""",L487)</f>
        <v>2"</v>
      </c>
      <c r="AO487" s="52"/>
      <c r="AV487" s="52" t="str">
        <f t="shared" ref="AV487:AV493" si="56">$B487&amp;IF(EXACT(U487,U486),"""",U487)</f>
        <v>2"</v>
      </c>
      <c r="AW487" s="52"/>
    </row>
    <row r="488" spans="1:55" ht="38.1" customHeight="1" x14ac:dyDescent="0.2">
      <c r="A488" s="110"/>
      <c r="B488" s="105">
        <v>3</v>
      </c>
      <c r="C488" s="134"/>
      <c r="D488" s="135"/>
      <c r="E488" s="106"/>
      <c r="F488" s="134"/>
      <c r="G488" s="136"/>
      <c r="H488" s="135"/>
      <c r="I488" s="106"/>
      <c r="J488" s="107">
        <v>0</v>
      </c>
      <c r="K488" s="105"/>
      <c r="L488" s="134"/>
      <c r="M488" s="135"/>
      <c r="N488" s="106"/>
      <c r="O488" s="134"/>
      <c r="P488" s="136"/>
      <c r="Q488" s="135"/>
      <c r="R488" s="106"/>
      <c r="S488" s="107">
        <v>0</v>
      </c>
      <c r="T488" s="105"/>
      <c r="U488" s="134"/>
      <c r="V488" s="135"/>
      <c r="W488" s="106"/>
      <c r="X488" s="134"/>
      <c r="Y488" s="136"/>
      <c r="Z488" s="135"/>
      <c r="AA488" s="106"/>
      <c r="AB488" s="107">
        <v>0</v>
      </c>
      <c r="AF488" s="52" t="str">
        <f t="shared" si="54"/>
        <v>3"</v>
      </c>
      <c r="AN488" s="52" t="str">
        <f t="shared" si="55"/>
        <v>3"</v>
      </c>
      <c r="AV488" s="52" t="str">
        <f t="shared" si="56"/>
        <v>3"</v>
      </c>
    </row>
    <row r="489" spans="1:55" ht="38.1" customHeight="1" x14ac:dyDescent="0.2">
      <c r="A489" s="109"/>
      <c r="B489" s="105">
        <v>4</v>
      </c>
      <c r="C489" s="134"/>
      <c r="D489" s="135"/>
      <c r="E489" s="106"/>
      <c r="F489" s="134"/>
      <c r="G489" s="136"/>
      <c r="H489" s="135"/>
      <c r="I489" s="106"/>
      <c r="J489" s="107">
        <v>0</v>
      </c>
      <c r="K489" s="105"/>
      <c r="L489" s="134"/>
      <c r="M489" s="135"/>
      <c r="N489" s="106"/>
      <c r="O489" s="134"/>
      <c r="P489" s="136"/>
      <c r="Q489" s="135"/>
      <c r="R489" s="106"/>
      <c r="S489" s="107">
        <v>0</v>
      </c>
      <c r="T489" s="105"/>
      <c r="U489" s="134"/>
      <c r="V489" s="135"/>
      <c r="W489" s="106"/>
      <c r="X489" s="134"/>
      <c r="Y489" s="136"/>
      <c r="Z489" s="135"/>
      <c r="AA489" s="106"/>
      <c r="AB489" s="107">
        <v>0</v>
      </c>
      <c r="AF489" s="52" t="str">
        <f t="shared" si="54"/>
        <v>4"</v>
      </c>
      <c r="AN489" s="52" t="str">
        <f t="shared" si="55"/>
        <v>4"</v>
      </c>
      <c r="AV489" s="52" t="str">
        <f t="shared" si="56"/>
        <v>4"</v>
      </c>
    </row>
    <row r="490" spans="1:55" ht="38.1" customHeight="1" x14ac:dyDescent="0.2">
      <c r="A490" s="110"/>
      <c r="B490" s="105">
        <v>5</v>
      </c>
      <c r="C490" s="134"/>
      <c r="D490" s="135"/>
      <c r="E490" s="106"/>
      <c r="F490" s="134"/>
      <c r="G490" s="136"/>
      <c r="H490" s="135"/>
      <c r="I490" s="106"/>
      <c r="J490" s="107">
        <v>0</v>
      </c>
      <c r="K490" s="105"/>
      <c r="L490" s="134"/>
      <c r="M490" s="135"/>
      <c r="N490" s="106"/>
      <c r="O490" s="134"/>
      <c r="P490" s="136"/>
      <c r="Q490" s="135"/>
      <c r="R490" s="106"/>
      <c r="S490" s="107">
        <v>0</v>
      </c>
      <c r="T490" s="105"/>
      <c r="U490" s="134"/>
      <c r="V490" s="135"/>
      <c r="W490" s="106"/>
      <c r="X490" s="134"/>
      <c r="Y490" s="136"/>
      <c r="Z490" s="135"/>
      <c r="AA490" s="106"/>
      <c r="AB490" s="107">
        <v>0</v>
      </c>
      <c r="AF490" s="52" t="str">
        <f t="shared" si="54"/>
        <v>5"</v>
      </c>
      <c r="AN490" s="52" t="str">
        <f t="shared" si="55"/>
        <v>5"</v>
      </c>
      <c r="AV490" s="52" t="str">
        <f t="shared" si="56"/>
        <v>5"</v>
      </c>
    </row>
    <row r="491" spans="1:55" ht="38.1" customHeight="1" x14ac:dyDescent="0.2">
      <c r="A491" s="109"/>
      <c r="B491" s="105">
        <v>6</v>
      </c>
      <c r="C491" s="134"/>
      <c r="D491" s="135"/>
      <c r="E491" s="106"/>
      <c r="F491" s="134"/>
      <c r="G491" s="136"/>
      <c r="H491" s="135"/>
      <c r="I491" s="106"/>
      <c r="J491" s="107">
        <v>0</v>
      </c>
      <c r="K491" s="105"/>
      <c r="L491" s="134"/>
      <c r="M491" s="135"/>
      <c r="N491" s="106"/>
      <c r="O491" s="134"/>
      <c r="P491" s="136"/>
      <c r="Q491" s="135"/>
      <c r="R491" s="106"/>
      <c r="S491" s="107">
        <v>0</v>
      </c>
      <c r="T491" s="105"/>
      <c r="U491" s="134"/>
      <c r="V491" s="135"/>
      <c r="W491" s="106"/>
      <c r="X491" s="134"/>
      <c r="Y491" s="136"/>
      <c r="Z491" s="135"/>
      <c r="AA491" s="106"/>
      <c r="AB491" s="107">
        <v>0</v>
      </c>
      <c r="AF491" s="52" t="str">
        <f t="shared" si="54"/>
        <v>6"</v>
      </c>
      <c r="AN491" s="52" t="str">
        <f t="shared" si="55"/>
        <v>6"</v>
      </c>
      <c r="AV491" s="52" t="str">
        <f t="shared" si="56"/>
        <v>6"</v>
      </c>
    </row>
    <row r="492" spans="1:55" ht="38.1" customHeight="1" x14ac:dyDescent="0.2">
      <c r="A492" s="110"/>
      <c r="B492" s="105">
        <v>7</v>
      </c>
      <c r="C492" s="134"/>
      <c r="D492" s="135"/>
      <c r="E492" s="106"/>
      <c r="F492" s="134"/>
      <c r="G492" s="136"/>
      <c r="H492" s="135"/>
      <c r="I492" s="106"/>
      <c r="J492" s="107">
        <v>0</v>
      </c>
      <c r="K492" s="105"/>
      <c r="L492" s="134"/>
      <c r="M492" s="135"/>
      <c r="N492" s="106"/>
      <c r="O492" s="134"/>
      <c r="P492" s="136"/>
      <c r="Q492" s="135"/>
      <c r="R492" s="106"/>
      <c r="S492" s="107">
        <v>0</v>
      </c>
      <c r="T492" s="105"/>
      <c r="U492" s="134"/>
      <c r="V492" s="135"/>
      <c r="W492" s="106"/>
      <c r="X492" s="134"/>
      <c r="Y492" s="136"/>
      <c r="Z492" s="135"/>
      <c r="AA492" s="106"/>
      <c r="AB492" s="107">
        <v>0</v>
      </c>
      <c r="AF492" s="52" t="str">
        <f t="shared" si="54"/>
        <v>7"</v>
      </c>
      <c r="AN492" s="52" t="str">
        <f t="shared" si="55"/>
        <v>7"</v>
      </c>
      <c r="AV492" s="52" t="str">
        <f t="shared" si="56"/>
        <v>7"</v>
      </c>
    </row>
    <row r="493" spans="1:55" ht="38.1" customHeight="1" x14ac:dyDescent="0.2">
      <c r="B493" s="105">
        <v>8</v>
      </c>
      <c r="C493" s="134"/>
      <c r="D493" s="135"/>
      <c r="E493" s="106"/>
      <c r="F493" s="134"/>
      <c r="G493" s="136"/>
      <c r="H493" s="135"/>
      <c r="I493" s="106"/>
      <c r="J493" s="107">
        <v>0</v>
      </c>
      <c r="K493" s="105"/>
      <c r="L493" s="134"/>
      <c r="M493" s="135"/>
      <c r="N493" s="106"/>
      <c r="O493" s="134"/>
      <c r="P493" s="136"/>
      <c r="Q493" s="135"/>
      <c r="R493" s="106"/>
      <c r="S493" s="107">
        <v>0</v>
      </c>
      <c r="T493" s="105"/>
      <c r="U493" s="134"/>
      <c r="V493" s="135"/>
      <c r="W493" s="106"/>
      <c r="X493" s="134"/>
      <c r="Y493" s="136"/>
      <c r="Z493" s="135"/>
      <c r="AA493" s="106"/>
      <c r="AB493" s="107">
        <v>0</v>
      </c>
      <c r="AF493" s="52" t="str">
        <f t="shared" si="54"/>
        <v>8"</v>
      </c>
      <c r="AN493" s="52" t="str">
        <f t="shared" si="55"/>
        <v>8"</v>
      </c>
      <c r="AV493" s="52" t="str">
        <f t="shared" si="56"/>
        <v>8"</v>
      </c>
    </row>
    <row r="494" spans="1:55" s="119" customFormat="1" ht="38.25" customHeight="1" thickBot="1" x14ac:dyDescent="0.25">
      <c r="A494" s="111" t="s">
        <v>54</v>
      </c>
      <c r="B494" s="112"/>
      <c r="C494" s="113"/>
      <c r="D494" s="114"/>
      <c r="E494" s="114"/>
      <c r="F494" s="114"/>
      <c r="G494" s="114"/>
      <c r="H494" s="114"/>
      <c r="I494" s="115"/>
      <c r="J494" s="116">
        <v>0</v>
      </c>
      <c r="K494" s="112"/>
      <c r="L494" s="113"/>
      <c r="M494" s="114"/>
      <c r="N494" s="114"/>
      <c r="O494" s="114"/>
      <c r="P494" s="114"/>
      <c r="Q494" s="114"/>
      <c r="R494" s="115"/>
      <c r="S494" s="116">
        <v>0</v>
      </c>
      <c r="T494" s="112"/>
      <c r="U494" s="113"/>
      <c r="V494" s="114"/>
      <c r="W494" s="114"/>
      <c r="X494" s="114"/>
      <c r="Y494" s="114"/>
      <c r="Z494" s="114"/>
      <c r="AA494" s="115"/>
      <c r="AB494" s="116">
        <v>0</v>
      </c>
      <c r="AC494" s="117"/>
      <c r="AD494" s="118"/>
      <c r="AE494" s="118"/>
      <c r="AF494" s="118"/>
      <c r="AG494" s="118"/>
      <c r="AH494" s="118"/>
      <c r="AI494" s="118"/>
      <c r="AJ494" s="118"/>
      <c r="AK494" s="118"/>
      <c r="AL494" s="118"/>
      <c r="AM494" s="118"/>
      <c r="AN494" s="118"/>
      <c r="AO494" s="118"/>
      <c r="AP494" s="118"/>
      <c r="AQ494" s="118"/>
      <c r="AR494" s="118"/>
      <c r="AS494" s="118"/>
      <c r="AT494" s="118"/>
      <c r="AU494" s="118"/>
      <c r="AV494" s="118"/>
      <c r="AW494" s="118"/>
      <c r="AX494" s="118"/>
      <c r="AY494" s="118"/>
      <c r="AZ494" s="118"/>
      <c r="BA494" s="118"/>
      <c r="BB494" s="118"/>
      <c r="BC494" s="118"/>
    </row>
    <row r="495" spans="1:55" ht="21" customHeight="1" thickBot="1" x14ac:dyDescent="0.25">
      <c r="A495" s="8" t="s">
        <v>3</v>
      </c>
      <c r="B495" s="9"/>
      <c r="C495" s="143">
        <f>DATE(YEAR(A$2),MONTH(A$2),COUNTIF(A$1:A495,"Datum:"))</f>
        <v>44454</v>
      </c>
      <c r="D495" s="144"/>
      <c r="E495" s="144"/>
      <c r="F495" s="144"/>
      <c r="G495" s="10"/>
      <c r="H495" s="145" t="s">
        <v>4</v>
      </c>
      <c r="I495" s="146"/>
      <c r="J495" s="147"/>
      <c r="K495" s="9"/>
      <c r="L495" s="11"/>
      <c r="M495" s="11"/>
      <c r="N495" s="12"/>
      <c r="O495" s="11"/>
      <c r="P495" s="11"/>
      <c r="Q495" s="145" t="s">
        <v>5</v>
      </c>
      <c r="R495" s="146"/>
      <c r="S495" s="147"/>
      <c r="T495" s="9"/>
      <c r="U495" s="148"/>
      <c r="V495" s="148"/>
      <c r="W495" s="148"/>
      <c r="X495" s="148"/>
      <c r="Y495" s="13"/>
      <c r="Z495" s="145" t="s">
        <v>6</v>
      </c>
      <c r="AA495" s="146"/>
      <c r="AB495" s="147"/>
    </row>
    <row r="496" spans="1:55" ht="26.25" customHeight="1" thickBot="1" x14ac:dyDescent="0.25">
      <c r="A496" s="14" t="s">
        <v>7</v>
      </c>
      <c r="C496" s="149">
        <v>37</v>
      </c>
      <c r="D496" s="150"/>
      <c r="E496" s="150"/>
      <c r="F496" s="150"/>
      <c r="G496" s="15" t="s">
        <v>8</v>
      </c>
      <c r="H496" s="151"/>
      <c r="I496" s="152"/>
      <c r="J496" s="153"/>
      <c r="P496" s="15" t="s">
        <v>8</v>
      </c>
      <c r="Q496" s="151"/>
      <c r="R496" s="152"/>
      <c r="S496" s="153"/>
      <c r="U496" s="154"/>
      <c r="V496" s="154"/>
      <c r="W496" s="154"/>
      <c r="X496" s="154"/>
      <c r="Y496" s="16" t="s">
        <v>8</v>
      </c>
      <c r="Z496" s="155"/>
      <c r="AA496" s="156"/>
      <c r="AB496" s="157"/>
    </row>
    <row r="497" spans="1:55" s="23" customFormat="1" ht="20.25" customHeight="1" x14ac:dyDescent="0.2">
      <c r="A497" s="14" t="s">
        <v>9</v>
      </c>
      <c r="B497" s="17"/>
      <c r="C497" s="18" t="s">
        <v>10</v>
      </c>
      <c r="D497" s="19" t="s">
        <v>11</v>
      </c>
      <c r="E497" s="19" t="s">
        <v>12</v>
      </c>
      <c r="F497" s="19" t="s">
        <v>13</v>
      </c>
      <c r="G497" s="19" t="s">
        <v>14</v>
      </c>
      <c r="H497" s="19" t="s">
        <v>15</v>
      </c>
      <c r="I497" s="19" t="s">
        <v>16</v>
      </c>
      <c r="J497" s="19" t="s">
        <v>17</v>
      </c>
      <c r="K497" s="17"/>
      <c r="L497" s="19" t="s">
        <v>18</v>
      </c>
      <c r="M497" s="19" t="s">
        <v>19</v>
      </c>
      <c r="N497" s="19" t="s">
        <v>20</v>
      </c>
      <c r="O497" s="19" t="s">
        <v>21</v>
      </c>
      <c r="P497" s="19" t="s">
        <v>22</v>
      </c>
      <c r="Q497" s="19" t="s">
        <v>23</v>
      </c>
      <c r="R497" s="19" t="s">
        <v>24</v>
      </c>
      <c r="S497" s="19" t="s">
        <v>25</v>
      </c>
      <c r="T497" s="17"/>
      <c r="U497" s="19" t="s">
        <v>26</v>
      </c>
      <c r="V497" s="19" t="s">
        <v>27</v>
      </c>
      <c r="W497" s="19" t="s">
        <v>28</v>
      </c>
      <c r="X497" s="19" t="s">
        <v>29</v>
      </c>
      <c r="Y497" s="19" t="s">
        <v>30</v>
      </c>
      <c r="Z497" s="19" t="s">
        <v>31</v>
      </c>
      <c r="AA497" s="19" t="s">
        <v>32</v>
      </c>
      <c r="AB497" s="20" t="s">
        <v>33</v>
      </c>
      <c r="AC497" s="21"/>
      <c r="AD497" s="22"/>
      <c r="AE497" s="22"/>
      <c r="AF497" s="22"/>
      <c r="AG497" s="22"/>
      <c r="AH497" s="22"/>
      <c r="AI497" s="22"/>
      <c r="AJ497" s="22"/>
      <c r="AK497" s="22"/>
      <c r="AL497" s="22"/>
      <c r="AM497" s="22"/>
      <c r="AN497" s="22"/>
      <c r="AO497" s="22"/>
      <c r="AP497" s="22"/>
      <c r="AQ497" s="22"/>
      <c r="AR497" s="22"/>
      <c r="AS497" s="22"/>
      <c r="AT497" s="22"/>
      <c r="AU497" s="22"/>
      <c r="AV497" s="22"/>
      <c r="AW497" s="22"/>
      <c r="AX497" s="22"/>
      <c r="AY497" s="22"/>
      <c r="AZ497" s="22"/>
      <c r="BA497" s="22"/>
      <c r="BB497" s="22"/>
      <c r="BC497" s="22"/>
    </row>
    <row r="498" spans="1:55" s="31" customFormat="1" ht="15" customHeight="1" thickBot="1" x14ac:dyDescent="0.25">
      <c r="A498" s="24" t="s">
        <v>34</v>
      </c>
      <c r="B498" s="25"/>
      <c r="C498" s="26">
        <v>1</v>
      </c>
      <c r="D498" s="27">
        <v>2</v>
      </c>
      <c r="E498" s="27">
        <v>3</v>
      </c>
      <c r="F498" s="27">
        <v>4</v>
      </c>
      <c r="G498" s="27">
        <v>5</v>
      </c>
      <c r="H498" s="27">
        <v>6</v>
      </c>
      <c r="I498" s="27">
        <v>7</v>
      </c>
      <c r="J498" s="27">
        <v>8</v>
      </c>
      <c r="K498" s="25"/>
      <c r="L498" s="27">
        <v>1</v>
      </c>
      <c r="M498" s="27">
        <v>2</v>
      </c>
      <c r="N498" s="27">
        <v>3</v>
      </c>
      <c r="O498" s="27">
        <v>4</v>
      </c>
      <c r="P498" s="27">
        <v>5</v>
      </c>
      <c r="Q498" s="27">
        <v>6</v>
      </c>
      <c r="R498" s="27">
        <v>7</v>
      </c>
      <c r="S498" s="27">
        <v>8</v>
      </c>
      <c r="T498" s="25"/>
      <c r="U498" s="27">
        <v>1</v>
      </c>
      <c r="V498" s="27">
        <v>2</v>
      </c>
      <c r="W498" s="27">
        <v>3</v>
      </c>
      <c r="X498" s="27">
        <v>4</v>
      </c>
      <c r="Y498" s="27">
        <v>5</v>
      </c>
      <c r="Z498" s="27">
        <v>6</v>
      </c>
      <c r="AA498" s="27">
        <v>7</v>
      </c>
      <c r="AB498" s="28">
        <v>8</v>
      </c>
      <c r="AC498" s="29"/>
      <c r="AD498" s="30"/>
      <c r="AE498" s="30"/>
      <c r="AF498" s="30"/>
      <c r="AG498" s="30"/>
      <c r="AH498" s="30"/>
      <c r="AI498" s="30"/>
      <c r="AJ498" s="30"/>
      <c r="AK498" s="30"/>
      <c r="AL498" s="30"/>
      <c r="AM498" s="30"/>
      <c r="AN498" s="30"/>
      <c r="AO498" s="30"/>
      <c r="AP498" s="30"/>
      <c r="AQ498" s="30"/>
      <c r="AR498" s="30"/>
      <c r="AS498" s="30"/>
      <c r="AT498" s="30"/>
      <c r="AU498" s="30"/>
      <c r="AV498" s="30"/>
      <c r="AW498" s="30"/>
      <c r="AX498" s="30"/>
      <c r="AY498" s="30"/>
      <c r="AZ498" s="30"/>
      <c r="BA498" s="30"/>
      <c r="BB498" s="30"/>
      <c r="BC498" s="30"/>
    </row>
    <row r="499" spans="1:55" s="37" customFormat="1" ht="23.1" customHeight="1" x14ac:dyDescent="0.2">
      <c r="A499" s="32"/>
      <c r="B499" s="33"/>
      <c r="C499" s="34">
        <v>0</v>
      </c>
      <c r="D499" s="34">
        <v>0</v>
      </c>
      <c r="E499" s="34">
        <v>0</v>
      </c>
      <c r="F499" s="34">
        <v>0</v>
      </c>
      <c r="G499" s="34">
        <v>0</v>
      </c>
      <c r="H499" s="34">
        <v>0</v>
      </c>
      <c r="I499" s="34">
        <v>0</v>
      </c>
      <c r="J499" s="34">
        <v>0</v>
      </c>
      <c r="K499" s="33">
        <v>0</v>
      </c>
      <c r="L499" s="34">
        <v>0</v>
      </c>
      <c r="M499" s="34">
        <v>0</v>
      </c>
      <c r="N499" s="34">
        <v>0</v>
      </c>
      <c r="O499" s="34">
        <v>0</v>
      </c>
      <c r="P499" s="34">
        <v>0</v>
      </c>
      <c r="Q499" s="34">
        <v>0</v>
      </c>
      <c r="R499" s="34">
        <v>0</v>
      </c>
      <c r="S499" s="34">
        <v>0</v>
      </c>
      <c r="T499" s="33">
        <v>0</v>
      </c>
      <c r="U499" s="34">
        <v>0</v>
      </c>
      <c r="V499" s="34">
        <v>0</v>
      </c>
      <c r="W499" s="34">
        <v>0</v>
      </c>
      <c r="X499" s="34">
        <v>0</v>
      </c>
      <c r="Y499" s="34">
        <v>0</v>
      </c>
      <c r="Z499" s="34">
        <v>0</v>
      </c>
      <c r="AA499" s="34">
        <v>0</v>
      </c>
      <c r="AB499" s="34">
        <v>0</v>
      </c>
      <c r="AC499" s="35">
        <f>SUM(MAX(U500:AB500))</f>
        <v>0</v>
      </c>
      <c r="AD499" s="36"/>
      <c r="AE499" s="36"/>
      <c r="AF499" s="36"/>
      <c r="AG499" s="36"/>
      <c r="AH499" s="36"/>
      <c r="AI499" s="36"/>
      <c r="AJ499" s="36"/>
      <c r="AK499" s="36"/>
      <c r="AL499" s="36"/>
      <c r="AM499" s="36"/>
      <c r="AN499" s="36"/>
      <c r="AO499" s="36"/>
      <c r="AP499" s="36"/>
      <c r="AQ499" s="36"/>
      <c r="AR499" s="36"/>
      <c r="AS499" s="36"/>
      <c r="AT499" s="36"/>
      <c r="AU499" s="36"/>
      <c r="AV499" s="36"/>
      <c r="AW499" s="36"/>
      <c r="AX499" s="36"/>
      <c r="AY499" s="36"/>
      <c r="AZ499" s="36"/>
      <c r="BA499" s="36"/>
      <c r="BB499" s="36"/>
      <c r="BC499" s="36"/>
    </row>
    <row r="500" spans="1:55" s="23" customFormat="1" ht="23.1" customHeight="1" x14ac:dyDescent="0.2">
      <c r="A500" s="38" t="s">
        <v>35</v>
      </c>
      <c r="B500" s="39"/>
      <c r="C500" s="40"/>
      <c r="D500" s="40"/>
      <c r="E500" s="40"/>
      <c r="F500" s="40"/>
      <c r="G500" s="40"/>
      <c r="H500" s="40"/>
      <c r="I500" s="40"/>
      <c r="J500" s="41"/>
      <c r="K500" s="39"/>
      <c r="L500" s="40"/>
      <c r="M500" s="40"/>
      <c r="N500" s="40"/>
      <c r="O500" s="40"/>
      <c r="P500" s="40"/>
      <c r="Q500" s="40"/>
      <c r="R500" s="40"/>
      <c r="S500" s="41"/>
      <c r="T500" s="39"/>
      <c r="U500" s="40"/>
      <c r="V500" s="40"/>
      <c r="W500" s="40"/>
      <c r="X500" s="40"/>
      <c r="Y500" s="40"/>
      <c r="Z500" s="40"/>
      <c r="AA500" s="40"/>
      <c r="AB500" s="41"/>
      <c r="AC500" s="42"/>
      <c r="AD500" s="22"/>
      <c r="AE500" s="22"/>
      <c r="AF500" s="22"/>
      <c r="AG500" s="22"/>
      <c r="AH500" s="22"/>
      <c r="AI500" s="22"/>
      <c r="AJ500" s="22"/>
      <c r="AK500" s="22"/>
      <c r="AL500" s="22"/>
      <c r="AM500" s="22"/>
      <c r="AN500" s="22"/>
      <c r="AO500" s="22"/>
      <c r="AP500" s="22"/>
      <c r="AQ500" s="22"/>
      <c r="AR500" s="22"/>
      <c r="AS500" s="22"/>
      <c r="AT500" s="22"/>
      <c r="AU500" s="22"/>
      <c r="AV500" s="22"/>
      <c r="AW500" s="22"/>
      <c r="AX500" s="22"/>
      <c r="AY500" s="22"/>
      <c r="AZ500" s="22"/>
      <c r="BA500" s="22"/>
      <c r="BB500" s="22"/>
      <c r="BC500" s="22"/>
    </row>
    <row r="501" spans="1:55" s="23" customFormat="1" ht="20.25" customHeight="1" x14ac:dyDescent="0.2">
      <c r="A501" s="43" t="s">
        <v>36</v>
      </c>
      <c r="B501" s="39"/>
      <c r="C501" s="44"/>
      <c r="D501" s="44"/>
      <c r="E501" s="44"/>
      <c r="F501" s="44"/>
      <c r="G501" s="44"/>
      <c r="H501" s="44"/>
      <c r="I501" s="44"/>
      <c r="J501" s="45"/>
      <c r="K501" s="39"/>
      <c r="L501" s="44"/>
      <c r="M501" s="44"/>
      <c r="N501" s="44"/>
      <c r="O501" s="44"/>
      <c r="P501" s="44"/>
      <c r="Q501" s="44"/>
      <c r="R501" s="44"/>
      <c r="S501" s="45"/>
      <c r="T501" s="39"/>
      <c r="U501" s="44"/>
      <c r="V501" s="44"/>
      <c r="W501" s="44"/>
      <c r="X501" s="44"/>
      <c r="Y501" s="44"/>
      <c r="Z501" s="44"/>
      <c r="AA501" s="44"/>
      <c r="AB501" s="45"/>
      <c r="AC501" s="42">
        <f>SUM(U501:AB501)</f>
        <v>0</v>
      </c>
      <c r="AD501" s="22"/>
      <c r="AE501" s="22"/>
      <c r="AF501" s="22"/>
      <c r="AG501" s="22"/>
      <c r="AH501" s="22"/>
      <c r="AI501" s="22"/>
      <c r="AJ501" s="22"/>
      <c r="AK501" s="22"/>
      <c r="AL501" s="22"/>
      <c r="AM501" s="22"/>
      <c r="AN501" s="22"/>
      <c r="AO501" s="22"/>
      <c r="AP501" s="22"/>
      <c r="AQ501" s="22"/>
      <c r="AR501" s="22"/>
      <c r="AS501" s="22"/>
      <c r="AT501" s="22"/>
      <c r="AU501" s="22"/>
      <c r="AV501" s="22"/>
      <c r="AW501" s="22"/>
      <c r="AX501" s="22"/>
      <c r="AY501" s="22"/>
      <c r="AZ501" s="22"/>
      <c r="BA501" s="22"/>
      <c r="BB501" s="22"/>
      <c r="BC501" s="22"/>
    </row>
    <row r="502" spans="1:55" s="50" customFormat="1" ht="23.1" customHeight="1" x14ac:dyDescent="0.2">
      <c r="A502" s="32"/>
      <c r="B502" s="46"/>
      <c r="C502" s="47">
        <v>0</v>
      </c>
      <c r="D502" s="47">
        <v>0</v>
      </c>
      <c r="E502" s="47">
        <v>0</v>
      </c>
      <c r="F502" s="47">
        <v>0</v>
      </c>
      <c r="G502" s="47">
        <v>0</v>
      </c>
      <c r="H502" s="47">
        <v>0</v>
      </c>
      <c r="I502" s="47">
        <v>0</v>
      </c>
      <c r="J502" s="47">
        <v>0</v>
      </c>
      <c r="K502" s="46">
        <v>0</v>
      </c>
      <c r="L502" s="47">
        <v>0</v>
      </c>
      <c r="M502" s="47">
        <v>0</v>
      </c>
      <c r="N502" s="47">
        <v>0</v>
      </c>
      <c r="O502" s="47">
        <v>0</v>
      </c>
      <c r="P502" s="47">
        <v>0</v>
      </c>
      <c r="Q502" s="47">
        <v>0</v>
      </c>
      <c r="R502" s="47">
        <v>0</v>
      </c>
      <c r="S502" s="47">
        <v>0</v>
      </c>
      <c r="T502" s="46">
        <v>0</v>
      </c>
      <c r="U502" s="47">
        <v>0</v>
      </c>
      <c r="V502" s="47">
        <v>0</v>
      </c>
      <c r="W502" s="47">
        <v>0</v>
      </c>
      <c r="X502" s="47">
        <v>0</v>
      </c>
      <c r="Y502" s="47">
        <v>0</v>
      </c>
      <c r="Z502" s="47">
        <v>0</v>
      </c>
      <c r="AA502" s="47">
        <v>0</v>
      </c>
      <c r="AB502" s="47">
        <v>0</v>
      </c>
      <c r="AC502" s="48">
        <f>SUM(MAX(U503:AB503))</f>
        <v>0</v>
      </c>
      <c r="AD502" s="49"/>
      <c r="AE502" s="49"/>
      <c r="AF502" s="49"/>
      <c r="AG502" s="49"/>
      <c r="AH502" s="49"/>
      <c r="AI502" s="49"/>
      <c r="AJ502" s="49"/>
      <c r="AK502" s="49"/>
      <c r="AL502" s="49"/>
      <c r="AM502" s="49"/>
      <c r="AN502" s="49"/>
      <c r="AO502" s="49"/>
      <c r="AP502" s="49"/>
      <c r="AQ502" s="49"/>
      <c r="AR502" s="49"/>
      <c r="AS502" s="49"/>
      <c r="AT502" s="49"/>
      <c r="AU502" s="49"/>
      <c r="AV502" s="49"/>
      <c r="AW502" s="49"/>
      <c r="AX502" s="49"/>
      <c r="AY502" s="49"/>
      <c r="AZ502" s="49"/>
      <c r="BA502" s="49"/>
      <c r="BB502" s="49"/>
      <c r="BC502" s="49"/>
    </row>
    <row r="503" spans="1:55" s="53" customFormat="1" ht="22.5" customHeight="1" x14ac:dyDescent="0.2">
      <c r="A503" s="38" t="s">
        <v>35</v>
      </c>
      <c r="B503" s="39"/>
      <c r="C503" s="41"/>
      <c r="D503" s="41"/>
      <c r="E503" s="41"/>
      <c r="F503" s="41"/>
      <c r="G503" s="41"/>
      <c r="H503" s="41"/>
      <c r="I503" s="41"/>
      <c r="J503" s="41"/>
      <c r="K503" s="39"/>
      <c r="L503" s="41"/>
      <c r="M503" s="41"/>
      <c r="N503" s="41"/>
      <c r="O503" s="41"/>
      <c r="P503" s="41"/>
      <c r="Q503" s="41"/>
      <c r="R503" s="41"/>
      <c r="S503" s="41"/>
      <c r="T503" s="39"/>
      <c r="U503" s="41"/>
      <c r="V503" s="41"/>
      <c r="W503" s="41"/>
      <c r="X503" s="41"/>
      <c r="Y503" s="41"/>
      <c r="Z503" s="41"/>
      <c r="AA503" s="41"/>
      <c r="AB503" s="41"/>
      <c r="AC503" s="42"/>
      <c r="AD503" s="51"/>
      <c r="AE503" s="52"/>
      <c r="AF503" s="52"/>
      <c r="AG503" s="52"/>
      <c r="AH503" s="52"/>
      <c r="AI503" s="51"/>
      <c r="AJ503" s="51"/>
      <c r="AK503" s="51"/>
      <c r="AL503" s="51"/>
      <c r="AM503" s="52"/>
      <c r="AN503" s="52"/>
      <c r="AO503" s="52"/>
      <c r="AP503" s="51"/>
      <c r="AQ503" s="51"/>
      <c r="AR503" s="51"/>
      <c r="AS503" s="51"/>
      <c r="AT503" s="51"/>
      <c r="AU503" s="52"/>
      <c r="AV503" s="52"/>
      <c r="AW503" s="52"/>
      <c r="AX503" s="51"/>
      <c r="AY503" s="51"/>
      <c r="AZ503" s="51"/>
      <c r="BA503" s="51"/>
      <c r="BB503" s="51"/>
      <c r="BC503" s="51"/>
    </row>
    <row r="504" spans="1:55" s="23" customFormat="1" ht="20.25" customHeight="1" x14ac:dyDescent="0.2">
      <c r="A504" s="43" t="s">
        <v>36</v>
      </c>
      <c r="B504" s="39"/>
      <c r="C504" s="44"/>
      <c r="D504" s="44"/>
      <c r="E504" s="44"/>
      <c r="F504" s="44"/>
      <c r="G504" s="44"/>
      <c r="H504" s="44"/>
      <c r="I504" s="44"/>
      <c r="J504" s="45"/>
      <c r="K504" s="39"/>
      <c r="L504" s="44"/>
      <c r="M504" s="44"/>
      <c r="N504" s="44"/>
      <c r="O504" s="44"/>
      <c r="P504" s="44"/>
      <c r="Q504" s="44"/>
      <c r="R504" s="44"/>
      <c r="S504" s="45"/>
      <c r="T504" s="39"/>
      <c r="U504" s="44"/>
      <c r="V504" s="44"/>
      <c r="W504" s="44"/>
      <c r="X504" s="44"/>
      <c r="Y504" s="44"/>
      <c r="Z504" s="44"/>
      <c r="AA504" s="44"/>
      <c r="AB504" s="45"/>
      <c r="AC504" s="42">
        <f>SUM(U504:AB504)</f>
        <v>0</v>
      </c>
      <c r="AD504" s="22"/>
      <c r="AE504" s="22"/>
      <c r="AF504" s="22"/>
      <c r="AG504" s="22"/>
      <c r="AH504" s="22"/>
      <c r="AI504" s="22"/>
      <c r="AJ504" s="22"/>
      <c r="AK504" s="22"/>
      <c r="AL504" s="22"/>
      <c r="AM504" s="22"/>
      <c r="AN504" s="22"/>
      <c r="AO504" s="22"/>
      <c r="AP504" s="22"/>
      <c r="AQ504" s="22"/>
      <c r="AR504" s="22"/>
      <c r="AS504" s="22"/>
      <c r="AT504" s="22"/>
      <c r="AU504" s="22"/>
      <c r="AV504" s="22"/>
      <c r="AW504" s="22"/>
      <c r="AX504" s="22"/>
      <c r="AY504" s="22"/>
      <c r="AZ504" s="22"/>
      <c r="BA504" s="22"/>
      <c r="BB504" s="22"/>
      <c r="BC504" s="22"/>
    </row>
    <row r="505" spans="1:55" s="56" customFormat="1" ht="23.1" customHeight="1" x14ac:dyDescent="0.2">
      <c r="A505" s="32"/>
      <c r="B505" s="46"/>
      <c r="C505" s="47">
        <v>0</v>
      </c>
      <c r="D505" s="47">
        <v>0</v>
      </c>
      <c r="E505" s="47">
        <v>0</v>
      </c>
      <c r="F505" s="47">
        <v>0</v>
      </c>
      <c r="G505" s="47">
        <v>0</v>
      </c>
      <c r="H505" s="47">
        <v>0</v>
      </c>
      <c r="I505" s="47">
        <v>0</v>
      </c>
      <c r="J505" s="47">
        <v>0</v>
      </c>
      <c r="K505" s="46">
        <v>0</v>
      </c>
      <c r="L505" s="47">
        <v>0</v>
      </c>
      <c r="M505" s="47">
        <v>0</v>
      </c>
      <c r="N505" s="47">
        <v>0</v>
      </c>
      <c r="O505" s="47">
        <v>0</v>
      </c>
      <c r="P505" s="47">
        <v>0</v>
      </c>
      <c r="Q505" s="47">
        <v>0</v>
      </c>
      <c r="R505" s="47">
        <v>0</v>
      </c>
      <c r="S505" s="47">
        <v>0</v>
      </c>
      <c r="T505" s="46">
        <v>0</v>
      </c>
      <c r="U505" s="47">
        <v>0</v>
      </c>
      <c r="V505" s="47">
        <v>0</v>
      </c>
      <c r="W505" s="47">
        <v>0</v>
      </c>
      <c r="X505" s="47">
        <v>0</v>
      </c>
      <c r="Y505" s="47">
        <v>0</v>
      </c>
      <c r="Z505" s="47">
        <v>0</v>
      </c>
      <c r="AA505" s="47">
        <v>0</v>
      </c>
      <c r="AB505" s="47">
        <v>0</v>
      </c>
      <c r="AC505" s="48">
        <f>SUM(MAX(U506:AB506))</f>
        <v>0</v>
      </c>
      <c r="AD505" s="54"/>
      <c r="AE505" s="55"/>
      <c r="AF505" s="55"/>
      <c r="AG505" s="55"/>
      <c r="AH505" s="55"/>
      <c r="AI505" s="54"/>
      <c r="AJ505" s="54"/>
      <c r="AK505" s="54"/>
      <c r="AL505" s="54"/>
      <c r="AM505" s="55"/>
      <c r="AN505" s="55"/>
      <c r="AO505" s="55"/>
      <c r="AP505" s="54"/>
      <c r="AQ505" s="54"/>
      <c r="AR505" s="54"/>
      <c r="AS505" s="54"/>
      <c r="AT505" s="54"/>
      <c r="AU505" s="55"/>
      <c r="AV505" s="55"/>
      <c r="AW505" s="55"/>
      <c r="AX505" s="54"/>
      <c r="AY505" s="54"/>
      <c r="AZ505" s="54"/>
      <c r="BA505" s="54"/>
      <c r="BB505" s="54"/>
      <c r="BC505" s="54"/>
    </row>
    <row r="506" spans="1:55" ht="23.1" customHeight="1" x14ac:dyDescent="0.2">
      <c r="A506" s="38" t="s">
        <v>35</v>
      </c>
      <c r="B506" s="39"/>
      <c r="C506" s="57"/>
      <c r="D506" s="57"/>
      <c r="E506" s="57"/>
      <c r="F506" s="57"/>
      <c r="G506" s="57"/>
      <c r="H506" s="57"/>
      <c r="I506" s="57"/>
      <c r="J506" s="58"/>
      <c r="K506" s="59"/>
      <c r="L506" s="57"/>
      <c r="M506" s="57"/>
      <c r="N506" s="57"/>
      <c r="O506" s="57"/>
      <c r="P506" s="58"/>
      <c r="Q506" s="58"/>
      <c r="R506" s="58"/>
      <c r="S506" s="58"/>
      <c r="T506" s="59"/>
      <c r="U506" s="58"/>
      <c r="V506" s="58"/>
      <c r="W506" s="58"/>
      <c r="X506" s="58"/>
      <c r="Y506" s="58"/>
      <c r="Z506" s="58"/>
      <c r="AA506" s="58"/>
      <c r="AB506" s="58"/>
      <c r="AC506" s="60"/>
    </row>
    <row r="507" spans="1:55" s="23" customFormat="1" ht="20.25" customHeight="1" x14ac:dyDescent="0.2">
      <c r="A507" s="43" t="s">
        <v>36</v>
      </c>
      <c r="B507" s="39"/>
      <c r="C507" s="44"/>
      <c r="D507" s="44"/>
      <c r="E507" s="44"/>
      <c r="F507" s="44"/>
      <c r="G507" s="44"/>
      <c r="H507" s="44"/>
      <c r="I507" s="44"/>
      <c r="J507" s="45"/>
      <c r="K507" s="39"/>
      <c r="L507" s="44"/>
      <c r="M507" s="44"/>
      <c r="N507" s="44"/>
      <c r="O507" s="44"/>
      <c r="P507" s="44"/>
      <c r="Q507" s="44"/>
      <c r="R507" s="44"/>
      <c r="S507" s="45"/>
      <c r="T507" s="39"/>
      <c r="U507" s="44"/>
      <c r="V507" s="44"/>
      <c r="W507" s="44"/>
      <c r="X507" s="44"/>
      <c r="Y507" s="44"/>
      <c r="Z507" s="44"/>
      <c r="AA507" s="44"/>
      <c r="AB507" s="45"/>
      <c r="AC507" s="42">
        <f>SUM(U507:AB507)</f>
        <v>0</v>
      </c>
      <c r="AD507" s="22"/>
      <c r="AE507" s="22"/>
      <c r="AF507" s="22"/>
      <c r="AG507" s="22"/>
      <c r="AH507" s="22"/>
      <c r="AI507" s="22"/>
      <c r="AJ507" s="22"/>
      <c r="AK507" s="22"/>
      <c r="AL507" s="22"/>
      <c r="AM507" s="22"/>
      <c r="AN507" s="22"/>
      <c r="AO507" s="22"/>
      <c r="AP507" s="22"/>
      <c r="AQ507" s="22"/>
      <c r="AR507" s="22"/>
      <c r="AS507" s="22"/>
      <c r="AT507" s="22"/>
      <c r="AU507" s="22"/>
      <c r="AV507" s="22"/>
      <c r="AW507" s="22"/>
      <c r="AX507" s="22"/>
      <c r="AY507" s="22"/>
      <c r="AZ507" s="22"/>
      <c r="BA507" s="22"/>
      <c r="BB507" s="22"/>
      <c r="BC507" s="22"/>
    </row>
    <row r="508" spans="1:55" s="56" customFormat="1" ht="23.1" customHeight="1" x14ac:dyDescent="0.2">
      <c r="A508" s="32"/>
      <c r="B508" s="46"/>
      <c r="C508" s="47">
        <v>0</v>
      </c>
      <c r="D508" s="47">
        <v>0</v>
      </c>
      <c r="E508" s="47">
        <v>0</v>
      </c>
      <c r="F508" s="47">
        <v>0</v>
      </c>
      <c r="G508" s="47">
        <v>0</v>
      </c>
      <c r="H508" s="47">
        <v>0</v>
      </c>
      <c r="I508" s="47">
        <v>0</v>
      </c>
      <c r="J508" s="47">
        <v>0</v>
      </c>
      <c r="K508" s="46">
        <v>0</v>
      </c>
      <c r="L508" s="47">
        <v>0</v>
      </c>
      <c r="M508" s="47">
        <v>0</v>
      </c>
      <c r="N508" s="47">
        <v>0</v>
      </c>
      <c r="O508" s="47">
        <v>0</v>
      </c>
      <c r="P508" s="47">
        <v>0</v>
      </c>
      <c r="Q508" s="47">
        <v>0</v>
      </c>
      <c r="R508" s="47">
        <v>0</v>
      </c>
      <c r="S508" s="47">
        <v>0</v>
      </c>
      <c r="T508" s="46">
        <v>0</v>
      </c>
      <c r="U508" s="47">
        <v>0</v>
      </c>
      <c r="V508" s="47">
        <v>0</v>
      </c>
      <c r="W508" s="47">
        <v>0</v>
      </c>
      <c r="X508" s="47">
        <v>0</v>
      </c>
      <c r="Y508" s="47">
        <v>0</v>
      </c>
      <c r="Z508" s="47">
        <v>0</v>
      </c>
      <c r="AA508" s="47">
        <v>0</v>
      </c>
      <c r="AB508" s="47">
        <v>0</v>
      </c>
      <c r="AC508" s="48">
        <f>SUM(MAX(U509:AB509))</f>
        <v>0</v>
      </c>
      <c r="AD508" s="54"/>
      <c r="AE508" s="55"/>
      <c r="AF508" s="55"/>
      <c r="AG508" s="55"/>
      <c r="AH508" s="55"/>
      <c r="AI508" s="54"/>
      <c r="AJ508" s="54"/>
      <c r="AK508" s="54"/>
      <c r="AL508" s="54"/>
      <c r="AM508" s="55"/>
      <c r="AN508" s="55"/>
      <c r="AO508" s="55"/>
      <c r="AP508" s="54"/>
      <c r="AQ508" s="54"/>
      <c r="AR508" s="54"/>
      <c r="AS508" s="54"/>
      <c r="AT508" s="54"/>
      <c r="AU508" s="55"/>
      <c r="AV508" s="55"/>
      <c r="AW508" s="55"/>
      <c r="AX508" s="54"/>
      <c r="AY508" s="54"/>
      <c r="AZ508" s="54"/>
      <c r="BA508" s="54"/>
      <c r="BB508" s="54"/>
      <c r="BC508" s="54"/>
    </row>
    <row r="509" spans="1:55" ht="23.1" customHeight="1" x14ac:dyDescent="0.2">
      <c r="A509" s="38" t="s">
        <v>35</v>
      </c>
      <c r="B509" s="39"/>
      <c r="C509" s="58"/>
      <c r="D509" s="58"/>
      <c r="E509" s="58"/>
      <c r="F509" s="58"/>
      <c r="G509" s="58"/>
      <c r="H509" s="58"/>
      <c r="I509" s="58"/>
      <c r="J509" s="58"/>
      <c r="K509" s="39"/>
      <c r="L509" s="58"/>
      <c r="M509" s="58"/>
      <c r="N509" s="58"/>
      <c r="O509" s="58"/>
      <c r="P509" s="58"/>
      <c r="Q509" s="58"/>
      <c r="R509" s="58"/>
      <c r="S509" s="58"/>
      <c r="T509" s="39"/>
      <c r="U509" s="58"/>
      <c r="V509" s="58"/>
      <c r="W509" s="58"/>
      <c r="X509" s="58"/>
      <c r="Y509" s="58"/>
      <c r="Z509" s="58"/>
      <c r="AA509" s="58"/>
      <c r="AB509" s="58"/>
      <c r="AC509" s="42"/>
    </row>
    <row r="510" spans="1:55" s="23" customFormat="1" ht="20.25" customHeight="1" x14ac:dyDescent="0.2">
      <c r="A510" s="43" t="s">
        <v>36</v>
      </c>
      <c r="B510" s="39"/>
      <c r="C510" s="44"/>
      <c r="D510" s="44"/>
      <c r="E510" s="44"/>
      <c r="F510" s="44"/>
      <c r="G510" s="44"/>
      <c r="H510" s="44"/>
      <c r="I510" s="44"/>
      <c r="J510" s="45"/>
      <c r="K510" s="39"/>
      <c r="L510" s="44"/>
      <c r="M510" s="44"/>
      <c r="N510" s="44"/>
      <c r="O510" s="44"/>
      <c r="P510" s="44"/>
      <c r="Q510" s="44"/>
      <c r="R510" s="44"/>
      <c r="S510" s="45"/>
      <c r="T510" s="39"/>
      <c r="U510" s="44"/>
      <c r="V510" s="44"/>
      <c r="W510" s="44"/>
      <c r="X510" s="44"/>
      <c r="Y510" s="44"/>
      <c r="Z510" s="44"/>
      <c r="AA510" s="44"/>
      <c r="AB510" s="45"/>
      <c r="AC510" s="42">
        <f>SUM(U510:AB510)</f>
        <v>0</v>
      </c>
      <c r="AD510" s="22"/>
      <c r="AE510" s="22"/>
      <c r="AF510" s="22"/>
      <c r="AG510" s="22"/>
      <c r="AH510" s="22"/>
      <c r="AI510" s="22"/>
      <c r="AJ510" s="22"/>
      <c r="AK510" s="22"/>
      <c r="AL510" s="22"/>
      <c r="AM510" s="22"/>
      <c r="AN510" s="22"/>
      <c r="AO510" s="22"/>
      <c r="AP510" s="22"/>
      <c r="AQ510" s="22"/>
      <c r="AR510" s="22"/>
      <c r="AS510" s="22"/>
      <c r="AT510" s="22"/>
      <c r="AU510" s="22"/>
      <c r="AV510" s="22"/>
      <c r="AW510" s="22"/>
      <c r="AX510" s="22"/>
      <c r="AY510" s="22"/>
      <c r="AZ510" s="22"/>
      <c r="BA510" s="22"/>
      <c r="BB510" s="22"/>
      <c r="BC510" s="22"/>
    </row>
    <row r="511" spans="1:55" s="56" customFormat="1" ht="23.1" hidden="1" customHeight="1" x14ac:dyDescent="0.2">
      <c r="A511" s="61"/>
      <c r="B511" s="39"/>
      <c r="C511" s="47">
        <v>0</v>
      </c>
      <c r="D511" s="47">
        <v>0</v>
      </c>
      <c r="E511" s="47">
        <v>0</v>
      </c>
      <c r="F511" s="47">
        <v>0</v>
      </c>
      <c r="G511" s="47">
        <v>0</v>
      </c>
      <c r="H511" s="47">
        <v>0</v>
      </c>
      <c r="I511" s="47">
        <v>0</v>
      </c>
      <c r="J511" s="47">
        <v>0</v>
      </c>
      <c r="K511" s="39"/>
      <c r="L511" s="47">
        <v>0</v>
      </c>
      <c r="M511" s="47">
        <v>0</v>
      </c>
      <c r="N511" s="47">
        <v>0</v>
      </c>
      <c r="O511" s="47">
        <v>0</v>
      </c>
      <c r="P511" s="47">
        <v>0</v>
      </c>
      <c r="Q511" s="47">
        <v>0</v>
      </c>
      <c r="R511" s="47">
        <v>0</v>
      </c>
      <c r="S511" s="47">
        <v>0</v>
      </c>
      <c r="T511" s="39"/>
      <c r="U511" s="47">
        <v>0</v>
      </c>
      <c r="V511" s="47">
        <v>0</v>
      </c>
      <c r="W511" s="47">
        <v>0</v>
      </c>
      <c r="X511" s="47">
        <v>0</v>
      </c>
      <c r="Y511" s="47">
        <v>0</v>
      </c>
      <c r="Z511" s="47">
        <v>0</v>
      </c>
      <c r="AA511" s="47">
        <v>0</v>
      </c>
      <c r="AB511" s="47">
        <v>0</v>
      </c>
      <c r="AC511" s="42">
        <f>SUM(MAX(U512:AB512))</f>
        <v>0</v>
      </c>
      <c r="AD511" s="54"/>
      <c r="AE511" s="55"/>
      <c r="AF511" s="55"/>
      <c r="AG511" s="55"/>
      <c r="AH511" s="55"/>
      <c r="AI511" s="54"/>
      <c r="AJ511" s="54"/>
      <c r="AK511" s="54"/>
      <c r="AL511" s="54"/>
      <c r="AM511" s="55"/>
      <c r="AN511" s="55"/>
      <c r="AO511" s="55"/>
      <c r="AP511" s="54"/>
      <c r="AQ511" s="54"/>
      <c r="AR511" s="54"/>
      <c r="AS511" s="54"/>
      <c r="AT511" s="54"/>
      <c r="AU511" s="55"/>
      <c r="AV511" s="55"/>
      <c r="AW511" s="55"/>
      <c r="AX511" s="54"/>
      <c r="AY511" s="54"/>
      <c r="AZ511" s="54"/>
      <c r="BA511" s="54"/>
      <c r="BB511" s="54"/>
      <c r="BC511" s="54"/>
    </row>
    <row r="512" spans="1:55" ht="23.1" hidden="1" customHeight="1" x14ac:dyDescent="0.2">
      <c r="A512" s="38" t="s">
        <v>35</v>
      </c>
      <c r="B512" s="39"/>
      <c r="C512" s="41"/>
      <c r="D512" s="41"/>
      <c r="E512" s="41"/>
      <c r="F512" s="41"/>
      <c r="G512" s="41"/>
      <c r="H512" s="41"/>
      <c r="I512" s="41"/>
      <c r="J512" s="41"/>
      <c r="K512" s="39"/>
      <c r="L512" s="41"/>
      <c r="M512" s="41"/>
      <c r="N512" s="41"/>
      <c r="O512" s="41"/>
      <c r="P512" s="41"/>
      <c r="Q512" s="41"/>
      <c r="R512" s="41"/>
      <c r="S512" s="41"/>
      <c r="T512" s="39"/>
      <c r="U512" s="41"/>
      <c r="V512" s="41"/>
      <c r="W512" s="41"/>
      <c r="X512" s="41"/>
      <c r="Y512" s="41"/>
      <c r="Z512" s="41"/>
      <c r="AA512" s="41"/>
      <c r="AB512" s="41"/>
      <c r="AC512" s="42"/>
    </row>
    <row r="513" spans="1:55" s="23" customFormat="1" ht="20.25" hidden="1" customHeight="1" x14ac:dyDescent="0.2">
      <c r="A513" s="62" t="s">
        <v>36</v>
      </c>
      <c r="B513" s="39"/>
      <c r="C513" s="63"/>
      <c r="D513" s="63"/>
      <c r="E513" s="63"/>
      <c r="F513" s="63"/>
      <c r="G513" s="63"/>
      <c r="H513" s="63"/>
      <c r="I513" s="63"/>
      <c r="J513" s="64"/>
      <c r="K513" s="39"/>
      <c r="L513" s="44"/>
      <c r="M513" s="44"/>
      <c r="N513" s="44"/>
      <c r="O513" s="44"/>
      <c r="P513" s="44"/>
      <c r="Q513" s="44"/>
      <c r="R513" s="44"/>
      <c r="S513" s="45"/>
      <c r="T513" s="39"/>
      <c r="U513" s="44"/>
      <c r="V513" s="44"/>
      <c r="W513" s="44"/>
      <c r="X513" s="44"/>
      <c r="Y513" s="44"/>
      <c r="Z513" s="44"/>
      <c r="AA513" s="44"/>
      <c r="AB513" s="45"/>
      <c r="AC513" s="42">
        <f>SUM(U513:AB513)</f>
        <v>0</v>
      </c>
      <c r="AD513" s="22"/>
      <c r="AE513" s="22"/>
      <c r="AF513" s="22"/>
      <c r="AG513" s="22"/>
      <c r="AH513" s="22"/>
      <c r="AI513" s="22"/>
      <c r="AJ513" s="22"/>
      <c r="AK513" s="22"/>
      <c r="AL513" s="22"/>
      <c r="AM513" s="22"/>
      <c r="AN513" s="22"/>
      <c r="AO513" s="22"/>
      <c r="AP513" s="22"/>
      <c r="AQ513" s="22"/>
      <c r="AR513" s="22"/>
      <c r="AS513" s="22"/>
      <c r="AT513" s="22"/>
      <c r="AU513" s="22"/>
      <c r="AV513" s="22"/>
      <c r="AW513" s="22"/>
      <c r="AX513" s="22"/>
      <c r="AY513" s="22"/>
      <c r="AZ513" s="22"/>
      <c r="BA513" s="22"/>
      <c r="BB513" s="22"/>
      <c r="BC513" s="22"/>
    </row>
    <row r="514" spans="1:55" s="53" customFormat="1" ht="26.25" customHeight="1" x14ac:dyDescent="0.2">
      <c r="A514" s="65" t="s">
        <v>37</v>
      </c>
      <c r="B514" s="39"/>
      <c r="C514" s="66">
        <v>-60</v>
      </c>
      <c r="D514" s="66">
        <v>-60</v>
      </c>
      <c r="E514" s="66">
        <v>-60</v>
      </c>
      <c r="F514" s="66">
        <v>-60</v>
      </c>
      <c r="G514" s="66">
        <v>-60</v>
      </c>
      <c r="H514" s="66">
        <v>-60</v>
      </c>
      <c r="I514" s="66">
        <v>-60</v>
      </c>
      <c r="J514" s="66">
        <v>-60</v>
      </c>
      <c r="K514" s="67"/>
      <c r="L514" s="66">
        <v>-60</v>
      </c>
      <c r="M514" s="66">
        <v>-60</v>
      </c>
      <c r="N514" s="66">
        <v>-60</v>
      </c>
      <c r="O514" s="66">
        <v>-60</v>
      </c>
      <c r="P514" s="66">
        <v>-60</v>
      </c>
      <c r="Q514" s="66">
        <v>-60</v>
      </c>
      <c r="R514" s="66">
        <v>-60</v>
      </c>
      <c r="S514" s="66">
        <v>-60</v>
      </c>
      <c r="T514" s="67"/>
      <c r="U514" s="66">
        <v>-60</v>
      </c>
      <c r="V514" s="66">
        <v>-60</v>
      </c>
      <c r="W514" s="66">
        <v>-60</v>
      </c>
      <c r="X514" s="66">
        <v>-60</v>
      </c>
      <c r="Y514" s="66">
        <v>-60</v>
      </c>
      <c r="Z514" s="66">
        <v>-60</v>
      </c>
      <c r="AA514" s="66">
        <v>-60</v>
      </c>
      <c r="AB514" s="66">
        <v>-60</v>
      </c>
      <c r="AC514" s="68"/>
      <c r="AD514" s="51"/>
      <c r="AE514" s="51"/>
      <c r="AF514" s="51"/>
      <c r="AG514" s="51"/>
      <c r="AH514" s="51"/>
      <c r="AI514" s="51"/>
      <c r="AJ514" s="51"/>
      <c r="AK514" s="51"/>
      <c r="AL514" s="51"/>
      <c r="AM514" s="51"/>
      <c r="AN514" s="51"/>
      <c r="AO514" s="51"/>
      <c r="AP514" s="51"/>
      <c r="AQ514" s="51"/>
      <c r="AR514" s="51"/>
      <c r="AS514" s="51"/>
      <c r="AT514" s="51"/>
      <c r="AU514" s="51"/>
      <c r="AV514" s="51"/>
      <c r="AW514" s="51"/>
      <c r="AX514" s="51"/>
      <c r="AY514" s="51"/>
      <c r="AZ514" s="51"/>
      <c r="BA514" s="51"/>
      <c r="BB514" s="51"/>
      <c r="BC514" s="51"/>
    </row>
    <row r="515" spans="1:55" s="53" customFormat="1" ht="31.5" customHeight="1" x14ac:dyDescent="0.2">
      <c r="A515" s="69" t="s">
        <v>38</v>
      </c>
      <c r="B515" s="39"/>
      <c r="C515" s="70"/>
      <c r="D515" s="70"/>
      <c r="E515" s="70"/>
      <c r="F515" s="70"/>
      <c r="G515" s="140" t="s">
        <v>39</v>
      </c>
      <c r="H515" s="141"/>
      <c r="I515" s="71"/>
      <c r="J515" s="72">
        <v>1</v>
      </c>
      <c r="K515" s="39"/>
      <c r="L515" s="70"/>
      <c r="M515" s="70"/>
      <c r="N515" s="70"/>
      <c r="O515" s="70"/>
      <c r="P515" s="140" t="s">
        <v>39</v>
      </c>
      <c r="Q515" s="141"/>
      <c r="R515" s="71"/>
      <c r="S515" s="72">
        <v>1</v>
      </c>
      <c r="T515" s="67"/>
      <c r="U515" s="70"/>
      <c r="V515" s="70"/>
      <c r="W515" s="70"/>
      <c r="X515" s="70"/>
      <c r="Y515" s="140" t="s">
        <v>39</v>
      </c>
      <c r="Z515" s="141"/>
      <c r="AA515" s="71"/>
      <c r="AB515" s="72">
        <v>1</v>
      </c>
      <c r="AC515" s="73"/>
      <c r="AD515" s="51"/>
      <c r="AE515" s="51"/>
      <c r="AF515" s="51"/>
      <c r="AG515" s="51"/>
      <c r="AH515" s="51"/>
      <c r="AI515" s="51"/>
      <c r="AJ515" s="51"/>
      <c r="AK515" s="51"/>
      <c r="AL515" s="51"/>
      <c r="AM515" s="51"/>
      <c r="AN515" s="51"/>
      <c r="AO515" s="51"/>
      <c r="AP515" s="51"/>
      <c r="AQ515" s="51"/>
      <c r="AR515" s="51"/>
      <c r="AS515" s="51"/>
      <c r="AT515" s="51"/>
      <c r="AU515" s="51"/>
      <c r="AV515" s="51"/>
      <c r="AW515" s="51"/>
      <c r="AX515" s="51"/>
      <c r="AY515" s="51"/>
      <c r="AZ515" s="51"/>
      <c r="BA515" s="51"/>
      <c r="BB515" s="51"/>
      <c r="BC515" s="51"/>
    </row>
    <row r="516" spans="1:55" s="53" customFormat="1" ht="31.5" customHeight="1" x14ac:dyDescent="0.2">
      <c r="A516" s="69" t="s">
        <v>40</v>
      </c>
      <c r="B516" s="74"/>
      <c r="C516" s="75"/>
      <c r="D516" s="75"/>
      <c r="E516" s="76"/>
      <c r="F516" s="75"/>
      <c r="G516" s="75"/>
      <c r="H516" s="77"/>
      <c r="I516" s="78"/>
      <c r="J516" s="79">
        <v>0</v>
      </c>
      <c r="K516" s="74"/>
      <c r="L516" s="51"/>
      <c r="M516" s="51"/>
      <c r="N516" s="80"/>
      <c r="O516" s="51"/>
      <c r="P516" s="51"/>
      <c r="Q516" s="81"/>
      <c r="R516" s="82"/>
      <c r="S516" s="79">
        <v>0</v>
      </c>
      <c r="T516" s="74"/>
      <c r="U516" s="51"/>
      <c r="V516" s="51"/>
      <c r="W516" s="80"/>
      <c r="X516" s="51"/>
      <c r="Y516" s="51"/>
      <c r="Z516" s="81"/>
      <c r="AA516" s="82"/>
      <c r="AB516" s="79">
        <v>0</v>
      </c>
      <c r="AC516" s="73"/>
      <c r="AD516" s="51"/>
      <c r="AE516" s="51"/>
      <c r="AF516" s="51"/>
      <c r="AG516" s="51"/>
      <c r="AH516" s="51"/>
      <c r="AI516" s="51"/>
      <c r="AJ516" s="51"/>
      <c r="AK516" s="51"/>
      <c r="AL516" s="51"/>
      <c r="AM516" s="51"/>
      <c r="AN516" s="51"/>
      <c r="AO516" s="51"/>
      <c r="AP516" s="51"/>
      <c r="AQ516" s="51"/>
      <c r="AR516" s="51"/>
      <c r="AS516" s="51"/>
      <c r="AT516" s="51"/>
      <c r="AU516" s="51"/>
      <c r="AV516" s="51"/>
      <c r="AW516" s="51"/>
      <c r="AX516" s="51"/>
      <c r="AY516" s="51"/>
      <c r="AZ516" s="51"/>
      <c r="BA516" s="51"/>
      <c r="BB516" s="51"/>
      <c r="BC516" s="51"/>
    </row>
    <row r="517" spans="1:55" s="53" customFormat="1" ht="31.5" customHeight="1" thickBot="1" x14ac:dyDescent="0.25">
      <c r="A517" s="69" t="s">
        <v>41</v>
      </c>
      <c r="B517" s="74"/>
      <c r="C517" s="142" t="s">
        <v>42</v>
      </c>
      <c r="D517" s="142"/>
      <c r="E517" s="83">
        <v>480</v>
      </c>
      <c r="F517" s="51"/>
      <c r="G517" s="51"/>
      <c r="H517" s="81" t="s">
        <v>43</v>
      </c>
      <c r="I517" s="84">
        <v>0</v>
      </c>
      <c r="J517" s="85"/>
      <c r="K517" s="74"/>
      <c r="L517" s="142" t="s">
        <v>42</v>
      </c>
      <c r="M517" s="142"/>
      <c r="N517" s="83">
        <v>480</v>
      </c>
      <c r="O517" s="51"/>
      <c r="P517" s="51"/>
      <c r="Q517" s="81" t="s">
        <v>43</v>
      </c>
      <c r="R517" s="84">
        <v>0</v>
      </c>
      <c r="S517" s="85"/>
      <c r="T517" s="74"/>
      <c r="U517" s="142" t="s">
        <v>42</v>
      </c>
      <c r="V517" s="142"/>
      <c r="W517" s="83">
        <v>480</v>
      </c>
      <c r="X517" s="51"/>
      <c r="Y517" s="51"/>
      <c r="Z517" s="81" t="s">
        <v>43</v>
      </c>
      <c r="AA517" s="84">
        <v>0</v>
      </c>
      <c r="AB517" s="85"/>
      <c r="AC517" s="73"/>
      <c r="AD517" s="51"/>
      <c r="AE517" s="51"/>
      <c r="AF517" s="51"/>
      <c r="AG517" s="51"/>
      <c r="AH517" s="51"/>
      <c r="AI517" s="51"/>
      <c r="AJ517" s="51"/>
      <c r="AK517" s="51"/>
      <c r="AL517" s="51"/>
      <c r="AM517" s="51"/>
      <c r="AN517" s="51"/>
      <c r="AO517" s="51"/>
      <c r="AP517" s="51"/>
      <c r="AQ517" s="51"/>
      <c r="AR517" s="51"/>
      <c r="AS517" s="51"/>
      <c r="AT517" s="51"/>
      <c r="AU517" s="51"/>
      <c r="AV517" s="51"/>
      <c r="AW517" s="51"/>
      <c r="AX517" s="51"/>
      <c r="AY517" s="51"/>
      <c r="AZ517" s="51"/>
      <c r="BA517" s="51"/>
      <c r="BB517" s="51"/>
      <c r="BC517" s="51"/>
    </row>
    <row r="518" spans="1:55" s="53" customFormat="1" ht="26.25" hidden="1" customHeight="1" x14ac:dyDescent="0.2">
      <c r="A518" s="86" t="s">
        <v>44</v>
      </c>
      <c r="B518" s="39"/>
      <c r="C518" s="87">
        <v>0</v>
      </c>
      <c r="D518" s="87">
        <v>0</v>
      </c>
      <c r="E518" s="87">
        <v>0</v>
      </c>
      <c r="F518" s="87">
        <v>0</v>
      </c>
      <c r="G518" s="87">
        <v>0</v>
      </c>
      <c r="H518" s="87">
        <v>0</v>
      </c>
      <c r="I518" s="87">
        <v>0</v>
      </c>
      <c r="J518" s="88"/>
      <c r="K518" s="89"/>
      <c r="L518" s="87">
        <v>0</v>
      </c>
      <c r="M518" s="87">
        <v>0</v>
      </c>
      <c r="N518" s="87">
        <v>0</v>
      </c>
      <c r="O518" s="87">
        <v>0</v>
      </c>
      <c r="P518" s="87">
        <v>0</v>
      </c>
      <c r="Q518" s="87">
        <v>0</v>
      </c>
      <c r="R518" s="87">
        <v>0</v>
      </c>
      <c r="S518" s="88"/>
      <c r="T518" s="89"/>
      <c r="U518" s="87">
        <v>0</v>
      </c>
      <c r="V518" s="87">
        <v>0</v>
      </c>
      <c r="W518" s="87">
        <v>0</v>
      </c>
      <c r="X518" s="87">
        <v>0</v>
      </c>
      <c r="Y518" s="87">
        <v>0</v>
      </c>
      <c r="Z518" s="87">
        <v>0</v>
      </c>
      <c r="AA518" s="87">
        <v>0</v>
      </c>
      <c r="AB518" s="88"/>
      <c r="AC518" s="73"/>
      <c r="AD518" s="51"/>
      <c r="AE518" s="51"/>
      <c r="AF518" s="51"/>
      <c r="AG518" s="51"/>
      <c r="AH518" s="51"/>
      <c r="AI518" s="51"/>
      <c r="AJ518" s="51"/>
      <c r="AK518" s="51"/>
      <c r="AL518" s="51"/>
      <c r="AM518" s="51"/>
      <c r="AN518" s="51"/>
      <c r="AO518" s="51"/>
      <c r="AP518" s="51"/>
      <c r="AQ518" s="51"/>
      <c r="AR518" s="51"/>
      <c r="AS518" s="51"/>
      <c r="AT518" s="51"/>
      <c r="AU518" s="51"/>
      <c r="AV518" s="51"/>
      <c r="AW518" s="51"/>
      <c r="AX518" s="51"/>
      <c r="AY518" s="51"/>
      <c r="AZ518" s="51"/>
      <c r="BA518" s="51"/>
      <c r="BB518" s="51"/>
      <c r="BC518" s="51"/>
    </row>
    <row r="519" spans="1:55" s="53" customFormat="1" ht="32.1" customHeight="1" thickBot="1" x14ac:dyDescent="0.25">
      <c r="A519" s="90" t="s">
        <v>45</v>
      </c>
      <c r="B519" s="91"/>
      <c r="C519" s="92" t="s">
        <v>46</v>
      </c>
      <c r="D519" s="93">
        <v>480</v>
      </c>
      <c r="E519" s="92" t="s">
        <v>47</v>
      </c>
      <c r="F519" s="93">
        <v>480</v>
      </c>
      <c r="G519" s="94"/>
      <c r="H519" s="95" t="s">
        <v>48</v>
      </c>
      <c r="I519" s="96">
        <v>0</v>
      </c>
      <c r="J519" s="97" t="s">
        <v>55</v>
      </c>
      <c r="K519" s="91"/>
      <c r="L519" s="92" t="s">
        <v>46</v>
      </c>
      <c r="M519" s="93">
        <v>480</v>
      </c>
      <c r="N519" s="92" t="s">
        <v>47</v>
      </c>
      <c r="O519" s="93">
        <v>480</v>
      </c>
      <c r="P519" s="94"/>
      <c r="Q519" s="95" t="s">
        <v>48</v>
      </c>
      <c r="R519" s="96">
        <v>0</v>
      </c>
      <c r="S519" s="97" t="s">
        <v>55</v>
      </c>
      <c r="T519" s="91"/>
      <c r="U519" s="92" t="s">
        <v>46</v>
      </c>
      <c r="V519" s="93">
        <v>480</v>
      </c>
      <c r="W519" s="92" t="s">
        <v>47</v>
      </c>
      <c r="X519" s="93">
        <v>480</v>
      </c>
      <c r="Y519" s="94"/>
      <c r="Z519" s="95" t="s">
        <v>48</v>
      </c>
      <c r="AA519" s="96">
        <v>0</v>
      </c>
      <c r="AB519" s="97" t="s">
        <v>55</v>
      </c>
      <c r="AC519" s="73"/>
      <c r="AD519" s="51"/>
      <c r="AE519" s="51"/>
      <c r="AF519" s="51"/>
      <c r="AG519" s="51"/>
      <c r="AH519" s="51"/>
      <c r="AI519" s="51"/>
      <c r="AJ519" s="51"/>
      <c r="AK519" s="51"/>
      <c r="AL519" s="51"/>
      <c r="AM519" s="51"/>
      <c r="AN519" s="51"/>
      <c r="AO519" s="51"/>
      <c r="AP519" s="51"/>
      <c r="AQ519" s="51"/>
      <c r="AR519" s="51"/>
      <c r="AS519" s="51"/>
      <c r="AT519" s="51"/>
      <c r="AU519" s="51"/>
      <c r="AV519" s="51"/>
      <c r="AW519" s="51"/>
      <c r="AX519" s="51"/>
      <c r="AY519" s="51"/>
      <c r="AZ519" s="51"/>
      <c r="BA519" s="51"/>
      <c r="BB519" s="51"/>
      <c r="BC519" s="51"/>
    </row>
    <row r="520" spans="1:55" s="103" customFormat="1" ht="34.5" customHeight="1" x14ac:dyDescent="0.2">
      <c r="A520" s="98" t="s">
        <v>49</v>
      </c>
      <c r="B520" s="99"/>
      <c r="C520" s="137" t="s">
        <v>50</v>
      </c>
      <c r="D520" s="138"/>
      <c r="E520" s="100" t="s">
        <v>51</v>
      </c>
      <c r="F520" s="137" t="s">
        <v>52</v>
      </c>
      <c r="G520" s="139"/>
      <c r="H520" s="138"/>
      <c r="I520" s="100" t="s">
        <v>51</v>
      </c>
      <c r="J520" s="100" t="s">
        <v>53</v>
      </c>
      <c r="K520" s="99"/>
      <c r="L520" s="137" t="s">
        <v>50</v>
      </c>
      <c r="M520" s="138"/>
      <c r="N520" s="100" t="s">
        <v>51</v>
      </c>
      <c r="O520" s="137" t="s">
        <v>52</v>
      </c>
      <c r="P520" s="139"/>
      <c r="Q520" s="138"/>
      <c r="R520" s="100" t="s">
        <v>51</v>
      </c>
      <c r="S520" s="100" t="s">
        <v>53</v>
      </c>
      <c r="T520" s="99"/>
      <c r="U520" s="137" t="s">
        <v>50</v>
      </c>
      <c r="V520" s="138"/>
      <c r="W520" s="100" t="s">
        <v>51</v>
      </c>
      <c r="X520" s="137" t="s">
        <v>52</v>
      </c>
      <c r="Y520" s="139"/>
      <c r="Z520" s="138"/>
      <c r="AA520" s="100" t="s">
        <v>51</v>
      </c>
      <c r="AB520" s="100" t="s">
        <v>53</v>
      </c>
      <c r="AC520" s="101"/>
      <c r="AD520" s="102"/>
      <c r="AE520" s="102"/>
      <c r="AF520" s="102"/>
      <c r="AG520" s="102"/>
      <c r="AH520" s="102"/>
      <c r="AI520" s="102"/>
      <c r="AJ520" s="102"/>
      <c r="AK520" s="102"/>
      <c r="AL520" s="102"/>
      <c r="AM520" s="102"/>
      <c r="AN520" s="102"/>
      <c r="AO520" s="102"/>
      <c r="AP520" s="102"/>
      <c r="AQ520" s="102"/>
      <c r="AR520" s="102"/>
      <c r="AS520" s="102"/>
      <c r="AT520" s="102"/>
      <c r="AU520" s="102"/>
      <c r="AV520" s="102"/>
      <c r="AW520" s="102"/>
      <c r="AX520" s="102"/>
      <c r="AY520" s="102"/>
      <c r="AZ520" s="102"/>
      <c r="BA520" s="102"/>
      <c r="BB520" s="102"/>
      <c r="BC520" s="102"/>
    </row>
    <row r="521" spans="1:55" ht="38.1" customHeight="1" x14ac:dyDescent="0.2">
      <c r="A521" s="104"/>
      <c r="B521" s="105">
        <v>1</v>
      </c>
      <c r="C521" s="134"/>
      <c r="D521" s="135"/>
      <c r="E521" s="106"/>
      <c r="F521" s="134"/>
      <c r="G521" s="136"/>
      <c r="H521" s="135"/>
      <c r="I521" s="106"/>
      <c r="J521" s="107">
        <v>0</v>
      </c>
      <c r="K521" s="105"/>
      <c r="L521" s="134"/>
      <c r="M521" s="135"/>
      <c r="N521" s="106"/>
      <c r="O521" s="134"/>
      <c r="P521" s="136"/>
      <c r="Q521" s="135"/>
      <c r="R521" s="106"/>
      <c r="S521" s="107">
        <v>0</v>
      </c>
      <c r="T521" s="105"/>
      <c r="U521" s="134"/>
      <c r="V521" s="135"/>
      <c r="W521" s="106"/>
      <c r="X521" s="134"/>
      <c r="Y521" s="136"/>
      <c r="Z521" s="135"/>
      <c r="AA521" s="106"/>
      <c r="AB521" s="107">
        <v>0</v>
      </c>
      <c r="AE521" s="108" t="s">
        <v>0</v>
      </c>
      <c r="AF521" s="52" t="str">
        <f>$B521&amp;C521</f>
        <v>1</v>
      </c>
      <c r="AG521" s="52" t="str">
        <f>AF521&amp;AF522&amp;AF523&amp;AF524&amp;AF525&amp;AF526&amp;AF527&amp;AF528</f>
        <v>12"3"4"5"6"7"8"</v>
      </c>
      <c r="AH521" s="52"/>
      <c r="AI521" s="52"/>
      <c r="AM521" s="108" t="s">
        <v>1</v>
      </c>
      <c r="AN521" s="52" t="str">
        <f>$B521&amp;L521</f>
        <v>1</v>
      </c>
      <c r="AO521" s="52" t="str">
        <f>AN521&amp;AN522&amp;AN523&amp;AN524&amp;AN525&amp;AN526&amp;AN527&amp;AN528</f>
        <v>12"3"4"5"6"7"8"</v>
      </c>
      <c r="AU521" s="108" t="s">
        <v>2</v>
      </c>
      <c r="AV521" s="52" t="str">
        <f>$B521&amp;U521</f>
        <v>1</v>
      </c>
      <c r="AW521" s="52" t="str">
        <f>AV521&amp;AV522&amp;AV523&amp;AV524&amp;AV525&amp;AV526&amp;AV527&amp;AV528</f>
        <v>12"3"4"5"6"7"8"</v>
      </c>
    </row>
    <row r="522" spans="1:55" ht="38.1" customHeight="1" x14ac:dyDescent="0.2">
      <c r="A522" s="109"/>
      <c r="B522" s="105">
        <v>2</v>
      </c>
      <c r="C522" s="134"/>
      <c r="D522" s="135"/>
      <c r="E522" s="106"/>
      <c r="F522" s="134"/>
      <c r="G522" s="136"/>
      <c r="H522" s="135"/>
      <c r="I522" s="106"/>
      <c r="J522" s="107">
        <v>0</v>
      </c>
      <c r="K522" s="105"/>
      <c r="L522" s="134"/>
      <c r="M522" s="135"/>
      <c r="N522" s="106"/>
      <c r="O522" s="134"/>
      <c r="P522" s="136"/>
      <c r="Q522" s="135"/>
      <c r="R522" s="106"/>
      <c r="S522" s="107">
        <v>0</v>
      </c>
      <c r="T522" s="105"/>
      <c r="U522" s="134"/>
      <c r="V522" s="135"/>
      <c r="W522" s="106"/>
      <c r="X522" s="134"/>
      <c r="Y522" s="136"/>
      <c r="Z522" s="135"/>
      <c r="AA522" s="106"/>
      <c r="AB522" s="107">
        <v>0</v>
      </c>
      <c r="AF522" s="52" t="str">
        <f t="shared" ref="AF522:AF528" si="57">$B522&amp;IF(EXACT(C522,C521),"""",C522)</f>
        <v>2"</v>
      </c>
      <c r="AG522" s="52"/>
      <c r="AH522" s="52"/>
      <c r="AI522" s="52"/>
      <c r="AN522" s="52" t="str">
        <f t="shared" ref="AN522:AN528" si="58">$B522&amp;IF(EXACT(L522,L521),"""",L522)</f>
        <v>2"</v>
      </c>
      <c r="AO522" s="52"/>
      <c r="AV522" s="52" t="str">
        <f t="shared" ref="AV522:AV528" si="59">$B522&amp;IF(EXACT(U522,U521),"""",U522)</f>
        <v>2"</v>
      </c>
      <c r="AW522" s="52"/>
    </row>
    <row r="523" spans="1:55" ht="38.1" customHeight="1" x14ac:dyDescent="0.2">
      <c r="A523" s="110"/>
      <c r="B523" s="105">
        <v>3</v>
      </c>
      <c r="C523" s="134"/>
      <c r="D523" s="135"/>
      <c r="E523" s="106"/>
      <c r="F523" s="134"/>
      <c r="G523" s="136"/>
      <c r="H523" s="135"/>
      <c r="I523" s="106"/>
      <c r="J523" s="107">
        <v>0</v>
      </c>
      <c r="K523" s="105"/>
      <c r="L523" s="134"/>
      <c r="M523" s="135"/>
      <c r="N523" s="106"/>
      <c r="O523" s="134"/>
      <c r="P523" s="136"/>
      <c r="Q523" s="135"/>
      <c r="R523" s="106"/>
      <c r="S523" s="107">
        <v>0</v>
      </c>
      <c r="T523" s="105"/>
      <c r="U523" s="134"/>
      <c r="V523" s="135"/>
      <c r="W523" s="106"/>
      <c r="X523" s="134"/>
      <c r="Y523" s="136"/>
      <c r="Z523" s="135"/>
      <c r="AA523" s="106"/>
      <c r="AB523" s="107">
        <v>0</v>
      </c>
      <c r="AF523" s="52" t="str">
        <f t="shared" si="57"/>
        <v>3"</v>
      </c>
      <c r="AN523" s="52" t="str">
        <f t="shared" si="58"/>
        <v>3"</v>
      </c>
      <c r="AV523" s="52" t="str">
        <f t="shared" si="59"/>
        <v>3"</v>
      </c>
    </row>
    <row r="524" spans="1:55" ht="38.1" customHeight="1" x14ac:dyDescent="0.2">
      <c r="A524" s="109"/>
      <c r="B524" s="105">
        <v>4</v>
      </c>
      <c r="C524" s="134"/>
      <c r="D524" s="135"/>
      <c r="E524" s="106"/>
      <c r="F524" s="134"/>
      <c r="G524" s="136"/>
      <c r="H524" s="135"/>
      <c r="I524" s="106"/>
      <c r="J524" s="107">
        <v>0</v>
      </c>
      <c r="K524" s="105"/>
      <c r="L524" s="134"/>
      <c r="M524" s="135"/>
      <c r="N524" s="106"/>
      <c r="O524" s="134"/>
      <c r="P524" s="136"/>
      <c r="Q524" s="135"/>
      <c r="R524" s="106"/>
      <c r="S524" s="107">
        <v>0</v>
      </c>
      <c r="T524" s="105"/>
      <c r="U524" s="134"/>
      <c r="V524" s="135"/>
      <c r="W524" s="106"/>
      <c r="X524" s="134"/>
      <c r="Y524" s="136"/>
      <c r="Z524" s="135"/>
      <c r="AA524" s="106"/>
      <c r="AB524" s="107">
        <v>0</v>
      </c>
      <c r="AF524" s="52" t="str">
        <f t="shared" si="57"/>
        <v>4"</v>
      </c>
      <c r="AN524" s="52" t="str">
        <f t="shared" si="58"/>
        <v>4"</v>
      </c>
      <c r="AV524" s="52" t="str">
        <f t="shared" si="59"/>
        <v>4"</v>
      </c>
    </row>
    <row r="525" spans="1:55" ht="38.1" customHeight="1" x14ac:dyDescent="0.2">
      <c r="A525" s="110"/>
      <c r="B525" s="105">
        <v>5</v>
      </c>
      <c r="C525" s="134"/>
      <c r="D525" s="135"/>
      <c r="E525" s="106"/>
      <c r="F525" s="134"/>
      <c r="G525" s="136"/>
      <c r="H525" s="135"/>
      <c r="I525" s="106"/>
      <c r="J525" s="107">
        <v>0</v>
      </c>
      <c r="K525" s="105"/>
      <c r="L525" s="134"/>
      <c r="M525" s="135"/>
      <c r="N525" s="106"/>
      <c r="O525" s="134"/>
      <c r="P525" s="136"/>
      <c r="Q525" s="135"/>
      <c r="R525" s="106"/>
      <c r="S525" s="107">
        <v>0</v>
      </c>
      <c r="T525" s="105"/>
      <c r="U525" s="134"/>
      <c r="V525" s="135"/>
      <c r="W525" s="106"/>
      <c r="X525" s="134"/>
      <c r="Y525" s="136"/>
      <c r="Z525" s="135"/>
      <c r="AA525" s="106"/>
      <c r="AB525" s="107">
        <v>0</v>
      </c>
      <c r="AF525" s="52" t="str">
        <f t="shared" si="57"/>
        <v>5"</v>
      </c>
      <c r="AN525" s="52" t="str">
        <f t="shared" si="58"/>
        <v>5"</v>
      </c>
      <c r="AV525" s="52" t="str">
        <f t="shared" si="59"/>
        <v>5"</v>
      </c>
    </row>
    <row r="526" spans="1:55" ht="38.1" customHeight="1" x14ac:dyDescent="0.2">
      <c r="A526" s="109"/>
      <c r="B526" s="105">
        <v>6</v>
      </c>
      <c r="C526" s="134"/>
      <c r="D526" s="135"/>
      <c r="E526" s="106"/>
      <c r="F526" s="134"/>
      <c r="G526" s="136"/>
      <c r="H526" s="135"/>
      <c r="I526" s="106"/>
      <c r="J526" s="107">
        <v>0</v>
      </c>
      <c r="K526" s="105"/>
      <c r="L526" s="134"/>
      <c r="M526" s="135"/>
      <c r="N526" s="106"/>
      <c r="O526" s="134"/>
      <c r="P526" s="136"/>
      <c r="Q526" s="135"/>
      <c r="R526" s="106"/>
      <c r="S526" s="107">
        <v>0</v>
      </c>
      <c r="T526" s="105"/>
      <c r="U526" s="134"/>
      <c r="V526" s="135"/>
      <c r="W526" s="106"/>
      <c r="X526" s="134"/>
      <c r="Y526" s="136"/>
      <c r="Z526" s="135"/>
      <c r="AA526" s="106"/>
      <c r="AB526" s="107">
        <v>0</v>
      </c>
      <c r="AF526" s="52" t="str">
        <f t="shared" si="57"/>
        <v>6"</v>
      </c>
      <c r="AN526" s="52" t="str">
        <f t="shared" si="58"/>
        <v>6"</v>
      </c>
      <c r="AV526" s="52" t="str">
        <f t="shared" si="59"/>
        <v>6"</v>
      </c>
    </row>
    <row r="527" spans="1:55" ht="38.1" customHeight="1" x14ac:dyDescent="0.2">
      <c r="A527" s="110"/>
      <c r="B527" s="105">
        <v>7</v>
      </c>
      <c r="C527" s="134"/>
      <c r="D527" s="135"/>
      <c r="E527" s="106"/>
      <c r="F527" s="134"/>
      <c r="G527" s="136"/>
      <c r="H527" s="135"/>
      <c r="I527" s="106"/>
      <c r="J527" s="107">
        <v>0</v>
      </c>
      <c r="K527" s="105"/>
      <c r="L527" s="134"/>
      <c r="M527" s="135"/>
      <c r="N527" s="106"/>
      <c r="O527" s="134"/>
      <c r="P527" s="136"/>
      <c r="Q527" s="135"/>
      <c r="R527" s="106"/>
      <c r="S527" s="107">
        <v>0</v>
      </c>
      <c r="T527" s="105"/>
      <c r="U527" s="134"/>
      <c r="V527" s="135"/>
      <c r="W527" s="106"/>
      <c r="X527" s="134"/>
      <c r="Y527" s="136"/>
      <c r="Z527" s="135"/>
      <c r="AA527" s="106"/>
      <c r="AB527" s="107">
        <v>0</v>
      </c>
      <c r="AF527" s="52" t="str">
        <f t="shared" si="57"/>
        <v>7"</v>
      </c>
      <c r="AN527" s="52" t="str">
        <f t="shared" si="58"/>
        <v>7"</v>
      </c>
      <c r="AV527" s="52" t="str">
        <f t="shared" si="59"/>
        <v>7"</v>
      </c>
    </row>
    <row r="528" spans="1:55" ht="38.1" customHeight="1" x14ac:dyDescent="0.2">
      <c r="B528" s="105">
        <v>8</v>
      </c>
      <c r="C528" s="134"/>
      <c r="D528" s="135"/>
      <c r="E528" s="106"/>
      <c r="F528" s="134"/>
      <c r="G528" s="136"/>
      <c r="H528" s="135"/>
      <c r="I528" s="106"/>
      <c r="J528" s="107">
        <v>0</v>
      </c>
      <c r="K528" s="105"/>
      <c r="L528" s="134"/>
      <c r="M528" s="135"/>
      <c r="N528" s="106"/>
      <c r="O528" s="134"/>
      <c r="P528" s="136"/>
      <c r="Q528" s="135"/>
      <c r="R528" s="106"/>
      <c r="S528" s="107">
        <v>0</v>
      </c>
      <c r="T528" s="105"/>
      <c r="U528" s="134"/>
      <c r="V528" s="135"/>
      <c r="W528" s="106"/>
      <c r="X528" s="134"/>
      <c r="Y528" s="136"/>
      <c r="Z528" s="135"/>
      <c r="AA528" s="106"/>
      <c r="AB528" s="107">
        <v>0</v>
      </c>
      <c r="AF528" s="52" t="str">
        <f t="shared" si="57"/>
        <v>8"</v>
      </c>
      <c r="AN528" s="52" t="str">
        <f t="shared" si="58"/>
        <v>8"</v>
      </c>
      <c r="AV528" s="52" t="str">
        <f t="shared" si="59"/>
        <v>8"</v>
      </c>
    </row>
    <row r="529" spans="1:55" s="119" customFormat="1" ht="38.25" customHeight="1" thickBot="1" x14ac:dyDescent="0.25">
      <c r="A529" s="111" t="s">
        <v>54</v>
      </c>
      <c r="B529" s="112"/>
      <c r="C529" s="113"/>
      <c r="D529" s="114"/>
      <c r="E529" s="114"/>
      <c r="F529" s="114"/>
      <c r="G529" s="114"/>
      <c r="H529" s="114"/>
      <c r="I529" s="115"/>
      <c r="J529" s="116">
        <v>0</v>
      </c>
      <c r="K529" s="112"/>
      <c r="L529" s="113"/>
      <c r="M529" s="114"/>
      <c r="N529" s="114"/>
      <c r="O529" s="114"/>
      <c r="P529" s="114"/>
      <c r="Q529" s="114"/>
      <c r="R529" s="115"/>
      <c r="S529" s="116">
        <v>0</v>
      </c>
      <c r="T529" s="112"/>
      <c r="U529" s="113"/>
      <c r="V529" s="114"/>
      <c r="W529" s="114"/>
      <c r="X529" s="114"/>
      <c r="Y529" s="114"/>
      <c r="Z529" s="114"/>
      <c r="AA529" s="115"/>
      <c r="AB529" s="116">
        <v>0</v>
      </c>
      <c r="AC529" s="117"/>
      <c r="AD529" s="118"/>
      <c r="AE529" s="118"/>
      <c r="AF529" s="118"/>
      <c r="AG529" s="118"/>
      <c r="AH529" s="118"/>
      <c r="AI529" s="118"/>
      <c r="AJ529" s="118"/>
      <c r="AK529" s="118"/>
      <c r="AL529" s="118"/>
      <c r="AM529" s="118"/>
      <c r="AN529" s="118"/>
      <c r="AO529" s="118"/>
      <c r="AP529" s="118"/>
      <c r="AQ529" s="118"/>
      <c r="AR529" s="118"/>
      <c r="AS529" s="118"/>
      <c r="AT529" s="118"/>
      <c r="AU529" s="118"/>
      <c r="AV529" s="118"/>
      <c r="AW529" s="118"/>
      <c r="AX529" s="118"/>
      <c r="AY529" s="118"/>
      <c r="AZ529" s="118"/>
      <c r="BA529" s="118"/>
      <c r="BB529" s="118"/>
      <c r="BC529" s="118"/>
    </row>
    <row r="530" spans="1:55" ht="21" customHeight="1" thickBot="1" x14ac:dyDescent="0.25">
      <c r="A530" s="8" t="s">
        <v>3</v>
      </c>
      <c r="B530" s="9"/>
      <c r="C530" s="143">
        <f>DATE(YEAR(A$2),MONTH(A$2),COUNTIF(A$1:A530,"Datum:"))</f>
        <v>44455</v>
      </c>
      <c r="D530" s="144"/>
      <c r="E530" s="144"/>
      <c r="F530" s="144"/>
      <c r="G530" s="10"/>
      <c r="H530" s="145" t="s">
        <v>4</v>
      </c>
      <c r="I530" s="146"/>
      <c r="J530" s="147"/>
      <c r="K530" s="9"/>
      <c r="L530" s="11"/>
      <c r="M530" s="11"/>
      <c r="N530" s="12"/>
      <c r="O530" s="11"/>
      <c r="P530" s="11"/>
      <c r="Q530" s="145" t="s">
        <v>5</v>
      </c>
      <c r="R530" s="146"/>
      <c r="S530" s="147"/>
      <c r="T530" s="9"/>
      <c r="U530" s="148"/>
      <c r="V530" s="148"/>
      <c r="W530" s="148"/>
      <c r="X530" s="148"/>
      <c r="Y530" s="13"/>
      <c r="Z530" s="145" t="s">
        <v>6</v>
      </c>
      <c r="AA530" s="146"/>
      <c r="AB530" s="147"/>
    </row>
    <row r="531" spans="1:55" ht="26.25" customHeight="1" thickBot="1" x14ac:dyDescent="0.25">
      <c r="A531" s="14" t="s">
        <v>7</v>
      </c>
      <c r="C531" s="149">
        <v>37</v>
      </c>
      <c r="D531" s="150"/>
      <c r="E531" s="150"/>
      <c r="F531" s="150"/>
      <c r="G531" s="15" t="s">
        <v>8</v>
      </c>
      <c r="H531" s="151"/>
      <c r="I531" s="152"/>
      <c r="J531" s="153"/>
      <c r="P531" s="15" t="s">
        <v>8</v>
      </c>
      <c r="Q531" s="151"/>
      <c r="R531" s="152"/>
      <c r="S531" s="153"/>
      <c r="U531" s="154"/>
      <c r="V531" s="154"/>
      <c r="W531" s="154"/>
      <c r="X531" s="154"/>
      <c r="Y531" s="16" t="s">
        <v>8</v>
      </c>
      <c r="Z531" s="155"/>
      <c r="AA531" s="156"/>
      <c r="AB531" s="157"/>
    </row>
    <row r="532" spans="1:55" s="23" customFormat="1" ht="20.25" customHeight="1" x14ac:dyDescent="0.2">
      <c r="A532" s="14" t="s">
        <v>9</v>
      </c>
      <c r="B532" s="17"/>
      <c r="C532" s="18" t="s">
        <v>10</v>
      </c>
      <c r="D532" s="19" t="s">
        <v>11</v>
      </c>
      <c r="E532" s="19" t="s">
        <v>12</v>
      </c>
      <c r="F532" s="19" t="s">
        <v>13</v>
      </c>
      <c r="G532" s="19" t="s">
        <v>14</v>
      </c>
      <c r="H532" s="19" t="s">
        <v>15</v>
      </c>
      <c r="I532" s="19" t="s">
        <v>16</v>
      </c>
      <c r="J532" s="19" t="s">
        <v>17</v>
      </c>
      <c r="K532" s="17"/>
      <c r="L532" s="19" t="s">
        <v>18</v>
      </c>
      <c r="M532" s="19" t="s">
        <v>19</v>
      </c>
      <c r="N532" s="19" t="s">
        <v>20</v>
      </c>
      <c r="O532" s="19" t="s">
        <v>21</v>
      </c>
      <c r="P532" s="19" t="s">
        <v>22</v>
      </c>
      <c r="Q532" s="19" t="s">
        <v>23</v>
      </c>
      <c r="R532" s="19" t="s">
        <v>24</v>
      </c>
      <c r="S532" s="19" t="s">
        <v>25</v>
      </c>
      <c r="T532" s="17"/>
      <c r="U532" s="19" t="s">
        <v>26</v>
      </c>
      <c r="V532" s="19" t="s">
        <v>27</v>
      </c>
      <c r="W532" s="19" t="s">
        <v>28</v>
      </c>
      <c r="X532" s="19" t="s">
        <v>29</v>
      </c>
      <c r="Y532" s="19" t="s">
        <v>30</v>
      </c>
      <c r="Z532" s="19" t="s">
        <v>31</v>
      </c>
      <c r="AA532" s="19" t="s">
        <v>32</v>
      </c>
      <c r="AB532" s="20" t="s">
        <v>33</v>
      </c>
      <c r="AC532" s="21"/>
      <c r="AD532" s="22"/>
      <c r="AE532" s="22"/>
      <c r="AF532" s="22"/>
      <c r="AG532" s="22"/>
      <c r="AH532" s="22"/>
      <c r="AI532" s="22"/>
      <c r="AJ532" s="22"/>
      <c r="AK532" s="22"/>
      <c r="AL532" s="22"/>
      <c r="AM532" s="22"/>
      <c r="AN532" s="22"/>
      <c r="AO532" s="22"/>
      <c r="AP532" s="22"/>
      <c r="AQ532" s="22"/>
      <c r="AR532" s="22"/>
      <c r="AS532" s="22"/>
      <c r="AT532" s="22"/>
      <c r="AU532" s="22"/>
      <c r="AV532" s="22"/>
      <c r="AW532" s="22"/>
      <c r="AX532" s="22"/>
      <c r="AY532" s="22"/>
      <c r="AZ532" s="22"/>
      <c r="BA532" s="22"/>
      <c r="BB532" s="22"/>
      <c r="BC532" s="22"/>
    </row>
    <row r="533" spans="1:55" s="31" customFormat="1" ht="15" customHeight="1" thickBot="1" x14ac:dyDescent="0.25">
      <c r="A533" s="24" t="s">
        <v>34</v>
      </c>
      <c r="B533" s="25"/>
      <c r="C533" s="26">
        <v>1</v>
      </c>
      <c r="D533" s="27">
        <v>2</v>
      </c>
      <c r="E533" s="27">
        <v>3</v>
      </c>
      <c r="F533" s="27">
        <v>4</v>
      </c>
      <c r="G533" s="27">
        <v>5</v>
      </c>
      <c r="H533" s="27">
        <v>6</v>
      </c>
      <c r="I533" s="27">
        <v>7</v>
      </c>
      <c r="J533" s="27">
        <v>8</v>
      </c>
      <c r="K533" s="25"/>
      <c r="L533" s="27">
        <v>1</v>
      </c>
      <c r="M533" s="27">
        <v>2</v>
      </c>
      <c r="N533" s="27">
        <v>3</v>
      </c>
      <c r="O533" s="27">
        <v>4</v>
      </c>
      <c r="P533" s="27">
        <v>5</v>
      </c>
      <c r="Q533" s="27">
        <v>6</v>
      </c>
      <c r="R533" s="27">
        <v>7</v>
      </c>
      <c r="S533" s="27">
        <v>8</v>
      </c>
      <c r="T533" s="25"/>
      <c r="U533" s="27">
        <v>1</v>
      </c>
      <c r="V533" s="27">
        <v>2</v>
      </c>
      <c r="W533" s="27">
        <v>3</v>
      </c>
      <c r="X533" s="27">
        <v>4</v>
      </c>
      <c r="Y533" s="27">
        <v>5</v>
      </c>
      <c r="Z533" s="27">
        <v>6</v>
      </c>
      <c r="AA533" s="27">
        <v>7</v>
      </c>
      <c r="AB533" s="28">
        <v>8</v>
      </c>
      <c r="AC533" s="29"/>
      <c r="AD533" s="30"/>
      <c r="AE533" s="30"/>
      <c r="AF533" s="30"/>
      <c r="AG533" s="30"/>
      <c r="AH533" s="30"/>
      <c r="AI533" s="30"/>
      <c r="AJ533" s="30"/>
      <c r="AK533" s="30"/>
      <c r="AL533" s="30"/>
      <c r="AM533" s="30"/>
      <c r="AN533" s="30"/>
      <c r="AO533" s="30"/>
      <c r="AP533" s="30"/>
      <c r="AQ533" s="30"/>
      <c r="AR533" s="30"/>
      <c r="AS533" s="30"/>
      <c r="AT533" s="30"/>
      <c r="AU533" s="30"/>
      <c r="AV533" s="30"/>
      <c r="AW533" s="30"/>
      <c r="AX533" s="30"/>
      <c r="AY533" s="30"/>
      <c r="AZ533" s="30"/>
      <c r="BA533" s="30"/>
      <c r="BB533" s="30"/>
      <c r="BC533" s="30"/>
    </row>
    <row r="534" spans="1:55" s="37" customFormat="1" ht="23.1" customHeight="1" x14ac:dyDescent="0.2">
      <c r="A534" s="32"/>
      <c r="B534" s="33"/>
      <c r="C534" s="34">
        <v>0</v>
      </c>
      <c r="D534" s="34">
        <v>0</v>
      </c>
      <c r="E534" s="34">
        <v>0</v>
      </c>
      <c r="F534" s="34">
        <v>0</v>
      </c>
      <c r="G534" s="34">
        <v>0</v>
      </c>
      <c r="H534" s="34">
        <v>0</v>
      </c>
      <c r="I534" s="34">
        <v>0</v>
      </c>
      <c r="J534" s="34">
        <v>0</v>
      </c>
      <c r="K534" s="33">
        <v>0</v>
      </c>
      <c r="L534" s="34">
        <v>0</v>
      </c>
      <c r="M534" s="34">
        <v>0</v>
      </c>
      <c r="N534" s="34">
        <v>0</v>
      </c>
      <c r="O534" s="34">
        <v>0</v>
      </c>
      <c r="P534" s="34">
        <v>0</v>
      </c>
      <c r="Q534" s="34">
        <v>0</v>
      </c>
      <c r="R534" s="34">
        <v>0</v>
      </c>
      <c r="S534" s="34">
        <v>0</v>
      </c>
      <c r="T534" s="33">
        <v>0</v>
      </c>
      <c r="U534" s="34">
        <v>0</v>
      </c>
      <c r="V534" s="34">
        <v>0</v>
      </c>
      <c r="W534" s="34">
        <v>0</v>
      </c>
      <c r="X534" s="34">
        <v>0</v>
      </c>
      <c r="Y534" s="34">
        <v>0</v>
      </c>
      <c r="Z534" s="34">
        <v>0</v>
      </c>
      <c r="AA534" s="34">
        <v>0</v>
      </c>
      <c r="AB534" s="34">
        <v>0</v>
      </c>
      <c r="AC534" s="35">
        <f>SUM(MAX(U535:AB535))</f>
        <v>0</v>
      </c>
      <c r="AD534" s="36"/>
      <c r="AE534" s="36"/>
      <c r="AF534" s="36"/>
      <c r="AG534" s="36"/>
      <c r="AH534" s="36"/>
      <c r="AI534" s="36"/>
      <c r="AJ534" s="36"/>
      <c r="AK534" s="36"/>
      <c r="AL534" s="36"/>
      <c r="AM534" s="36"/>
      <c r="AN534" s="36"/>
      <c r="AO534" s="36"/>
      <c r="AP534" s="36"/>
      <c r="AQ534" s="36"/>
      <c r="AR534" s="36"/>
      <c r="AS534" s="36"/>
      <c r="AT534" s="36"/>
      <c r="AU534" s="36"/>
      <c r="AV534" s="36"/>
      <c r="AW534" s="36"/>
      <c r="AX534" s="36"/>
      <c r="AY534" s="36"/>
      <c r="AZ534" s="36"/>
      <c r="BA534" s="36"/>
      <c r="BB534" s="36"/>
      <c r="BC534" s="36"/>
    </row>
    <row r="535" spans="1:55" s="23" customFormat="1" ht="23.1" customHeight="1" x14ac:dyDescent="0.2">
      <c r="A535" s="38" t="s">
        <v>35</v>
      </c>
      <c r="B535" s="39"/>
      <c r="C535" s="40"/>
      <c r="D535" s="40"/>
      <c r="E535" s="40"/>
      <c r="F535" s="40"/>
      <c r="G535" s="40"/>
      <c r="H535" s="40"/>
      <c r="I535" s="40"/>
      <c r="J535" s="41"/>
      <c r="K535" s="39"/>
      <c r="L535" s="40"/>
      <c r="M535" s="40"/>
      <c r="N535" s="40"/>
      <c r="O535" s="40"/>
      <c r="P535" s="40"/>
      <c r="Q535" s="40"/>
      <c r="R535" s="40"/>
      <c r="S535" s="41"/>
      <c r="T535" s="39"/>
      <c r="U535" s="40"/>
      <c r="V535" s="40"/>
      <c r="W535" s="40"/>
      <c r="X535" s="40"/>
      <c r="Y535" s="40"/>
      <c r="Z535" s="40"/>
      <c r="AA535" s="40"/>
      <c r="AB535" s="41"/>
      <c r="AC535" s="42"/>
      <c r="AD535" s="22"/>
      <c r="AE535" s="22"/>
      <c r="AF535" s="22"/>
      <c r="AG535" s="22"/>
      <c r="AH535" s="22"/>
      <c r="AI535" s="22"/>
      <c r="AJ535" s="22"/>
      <c r="AK535" s="22"/>
      <c r="AL535" s="22"/>
      <c r="AM535" s="22"/>
      <c r="AN535" s="22"/>
      <c r="AO535" s="22"/>
      <c r="AP535" s="22"/>
      <c r="AQ535" s="22"/>
      <c r="AR535" s="22"/>
      <c r="AS535" s="22"/>
      <c r="AT535" s="22"/>
      <c r="AU535" s="22"/>
      <c r="AV535" s="22"/>
      <c r="AW535" s="22"/>
      <c r="AX535" s="22"/>
      <c r="AY535" s="22"/>
      <c r="AZ535" s="22"/>
      <c r="BA535" s="22"/>
      <c r="BB535" s="22"/>
      <c r="BC535" s="22"/>
    </row>
    <row r="536" spans="1:55" s="23" customFormat="1" ht="20.25" customHeight="1" x14ac:dyDescent="0.2">
      <c r="A536" s="43" t="s">
        <v>36</v>
      </c>
      <c r="B536" s="39"/>
      <c r="C536" s="44"/>
      <c r="D536" s="44"/>
      <c r="E536" s="44"/>
      <c r="F536" s="44"/>
      <c r="G536" s="44"/>
      <c r="H536" s="44"/>
      <c r="I536" s="44"/>
      <c r="J536" s="45"/>
      <c r="K536" s="39"/>
      <c r="L536" s="44"/>
      <c r="M536" s="44"/>
      <c r="N536" s="44"/>
      <c r="O536" s="44"/>
      <c r="P536" s="44"/>
      <c r="Q536" s="44"/>
      <c r="R536" s="44"/>
      <c r="S536" s="45"/>
      <c r="T536" s="39"/>
      <c r="U536" s="44"/>
      <c r="V536" s="44"/>
      <c r="W536" s="44"/>
      <c r="X536" s="44"/>
      <c r="Y536" s="44"/>
      <c r="Z536" s="44"/>
      <c r="AA536" s="44"/>
      <c r="AB536" s="45"/>
      <c r="AC536" s="42">
        <f>SUM(U536:AB536)</f>
        <v>0</v>
      </c>
      <c r="AD536" s="22"/>
      <c r="AE536" s="22"/>
      <c r="AF536" s="22"/>
      <c r="AG536" s="22"/>
      <c r="AH536" s="22"/>
      <c r="AI536" s="22"/>
      <c r="AJ536" s="22"/>
      <c r="AK536" s="22"/>
      <c r="AL536" s="22"/>
      <c r="AM536" s="22"/>
      <c r="AN536" s="22"/>
      <c r="AO536" s="22"/>
      <c r="AP536" s="22"/>
      <c r="AQ536" s="22"/>
      <c r="AR536" s="22"/>
      <c r="AS536" s="22"/>
      <c r="AT536" s="22"/>
      <c r="AU536" s="22"/>
      <c r="AV536" s="22"/>
      <c r="AW536" s="22"/>
      <c r="AX536" s="22"/>
      <c r="AY536" s="22"/>
      <c r="AZ536" s="22"/>
      <c r="BA536" s="22"/>
      <c r="BB536" s="22"/>
      <c r="BC536" s="22"/>
    </row>
    <row r="537" spans="1:55" s="50" customFormat="1" ht="23.1" customHeight="1" x14ac:dyDescent="0.2">
      <c r="A537" s="32"/>
      <c r="B537" s="46"/>
      <c r="C537" s="47">
        <v>0</v>
      </c>
      <c r="D537" s="47">
        <v>0</v>
      </c>
      <c r="E537" s="47">
        <v>0</v>
      </c>
      <c r="F537" s="47">
        <v>0</v>
      </c>
      <c r="G537" s="47">
        <v>0</v>
      </c>
      <c r="H537" s="47">
        <v>0</v>
      </c>
      <c r="I537" s="47">
        <v>0</v>
      </c>
      <c r="J537" s="47">
        <v>0</v>
      </c>
      <c r="K537" s="46">
        <v>0</v>
      </c>
      <c r="L537" s="47">
        <v>0</v>
      </c>
      <c r="M537" s="47">
        <v>0</v>
      </c>
      <c r="N537" s="47">
        <v>0</v>
      </c>
      <c r="O537" s="47">
        <v>0</v>
      </c>
      <c r="P537" s="47">
        <v>0</v>
      </c>
      <c r="Q537" s="47">
        <v>0</v>
      </c>
      <c r="R537" s="47">
        <v>0</v>
      </c>
      <c r="S537" s="47">
        <v>0</v>
      </c>
      <c r="T537" s="46">
        <v>0</v>
      </c>
      <c r="U537" s="47">
        <v>0</v>
      </c>
      <c r="V537" s="47">
        <v>0</v>
      </c>
      <c r="W537" s="47">
        <v>0</v>
      </c>
      <c r="X537" s="47">
        <v>0</v>
      </c>
      <c r="Y537" s="47">
        <v>0</v>
      </c>
      <c r="Z537" s="47">
        <v>0</v>
      </c>
      <c r="AA537" s="47">
        <v>0</v>
      </c>
      <c r="AB537" s="47">
        <v>0</v>
      </c>
      <c r="AC537" s="48">
        <f>SUM(MAX(U538:AB538))</f>
        <v>0</v>
      </c>
      <c r="AD537" s="49"/>
      <c r="AE537" s="49"/>
      <c r="AF537" s="49"/>
      <c r="AG537" s="49"/>
      <c r="AH537" s="49"/>
      <c r="AI537" s="49"/>
      <c r="AJ537" s="49"/>
      <c r="AK537" s="49"/>
      <c r="AL537" s="49"/>
      <c r="AM537" s="49"/>
      <c r="AN537" s="49"/>
      <c r="AO537" s="49"/>
      <c r="AP537" s="49"/>
      <c r="AQ537" s="49"/>
      <c r="AR537" s="49"/>
      <c r="AS537" s="49"/>
      <c r="AT537" s="49"/>
      <c r="AU537" s="49"/>
      <c r="AV537" s="49"/>
      <c r="AW537" s="49"/>
      <c r="AX537" s="49"/>
      <c r="AY537" s="49"/>
      <c r="AZ537" s="49"/>
      <c r="BA537" s="49"/>
      <c r="BB537" s="49"/>
      <c r="BC537" s="49"/>
    </row>
    <row r="538" spans="1:55" s="53" customFormat="1" ht="22.5" customHeight="1" x14ac:dyDescent="0.2">
      <c r="A538" s="38" t="s">
        <v>35</v>
      </c>
      <c r="B538" s="39"/>
      <c r="C538" s="41"/>
      <c r="D538" s="41"/>
      <c r="E538" s="41"/>
      <c r="F538" s="41"/>
      <c r="G538" s="41"/>
      <c r="H538" s="41"/>
      <c r="I538" s="41"/>
      <c r="J538" s="41"/>
      <c r="K538" s="39"/>
      <c r="L538" s="41"/>
      <c r="M538" s="41"/>
      <c r="N538" s="41"/>
      <c r="O538" s="41"/>
      <c r="P538" s="41"/>
      <c r="Q538" s="41"/>
      <c r="R538" s="41"/>
      <c r="S538" s="41"/>
      <c r="T538" s="39"/>
      <c r="U538" s="41"/>
      <c r="V538" s="41"/>
      <c r="W538" s="41"/>
      <c r="X538" s="41"/>
      <c r="Y538" s="41"/>
      <c r="Z538" s="41"/>
      <c r="AA538" s="41"/>
      <c r="AB538" s="41"/>
      <c r="AC538" s="42"/>
      <c r="AD538" s="51"/>
      <c r="AE538" s="52"/>
      <c r="AF538" s="52"/>
      <c r="AG538" s="52"/>
      <c r="AH538" s="52"/>
      <c r="AI538" s="51"/>
      <c r="AJ538" s="51"/>
      <c r="AK538" s="51"/>
      <c r="AL538" s="51"/>
      <c r="AM538" s="52"/>
      <c r="AN538" s="52"/>
      <c r="AO538" s="52"/>
      <c r="AP538" s="51"/>
      <c r="AQ538" s="51"/>
      <c r="AR538" s="51"/>
      <c r="AS538" s="51"/>
      <c r="AT538" s="51"/>
      <c r="AU538" s="52"/>
      <c r="AV538" s="52"/>
      <c r="AW538" s="52"/>
      <c r="AX538" s="51"/>
      <c r="AY538" s="51"/>
      <c r="AZ538" s="51"/>
      <c r="BA538" s="51"/>
      <c r="BB538" s="51"/>
      <c r="BC538" s="51"/>
    </row>
    <row r="539" spans="1:55" s="23" customFormat="1" ht="20.25" customHeight="1" x14ac:dyDescent="0.2">
      <c r="A539" s="43" t="s">
        <v>36</v>
      </c>
      <c r="B539" s="39"/>
      <c r="C539" s="44"/>
      <c r="D539" s="44"/>
      <c r="E539" s="44"/>
      <c r="F539" s="44"/>
      <c r="G539" s="44"/>
      <c r="H539" s="44"/>
      <c r="I539" s="44"/>
      <c r="J539" s="45"/>
      <c r="K539" s="39"/>
      <c r="L539" s="44"/>
      <c r="M539" s="44"/>
      <c r="N539" s="44"/>
      <c r="O539" s="44"/>
      <c r="P539" s="44"/>
      <c r="Q539" s="44"/>
      <c r="R539" s="44"/>
      <c r="S539" s="45"/>
      <c r="T539" s="39"/>
      <c r="U539" s="44"/>
      <c r="V539" s="44"/>
      <c r="W539" s="44"/>
      <c r="X539" s="44"/>
      <c r="Y539" s="44"/>
      <c r="Z539" s="44"/>
      <c r="AA539" s="44"/>
      <c r="AB539" s="45"/>
      <c r="AC539" s="42">
        <f>SUM(U539:AB539)</f>
        <v>0</v>
      </c>
      <c r="AD539" s="22"/>
      <c r="AE539" s="22"/>
      <c r="AF539" s="22"/>
      <c r="AG539" s="22"/>
      <c r="AH539" s="22"/>
      <c r="AI539" s="22"/>
      <c r="AJ539" s="22"/>
      <c r="AK539" s="22"/>
      <c r="AL539" s="22"/>
      <c r="AM539" s="22"/>
      <c r="AN539" s="22"/>
      <c r="AO539" s="22"/>
      <c r="AP539" s="22"/>
      <c r="AQ539" s="22"/>
      <c r="AR539" s="22"/>
      <c r="AS539" s="22"/>
      <c r="AT539" s="22"/>
      <c r="AU539" s="22"/>
      <c r="AV539" s="22"/>
      <c r="AW539" s="22"/>
      <c r="AX539" s="22"/>
      <c r="AY539" s="22"/>
      <c r="AZ539" s="22"/>
      <c r="BA539" s="22"/>
      <c r="BB539" s="22"/>
      <c r="BC539" s="22"/>
    </row>
    <row r="540" spans="1:55" s="56" customFormat="1" ht="23.1" customHeight="1" x14ac:dyDescent="0.2">
      <c r="A540" s="32"/>
      <c r="B540" s="46"/>
      <c r="C540" s="47">
        <v>0</v>
      </c>
      <c r="D540" s="47">
        <v>0</v>
      </c>
      <c r="E540" s="47">
        <v>0</v>
      </c>
      <c r="F540" s="47">
        <v>0</v>
      </c>
      <c r="G540" s="47">
        <v>0</v>
      </c>
      <c r="H540" s="47">
        <v>0</v>
      </c>
      <c r="I540" s="47">
        <v>0</v>
      </c>
      <c r="J540" s="47">
        <v>0</v>
      </c>
      <c r="K540" s="46">
        <v>0</v>
      </c>
      <c r="L540" s="47">
        <v>0</v>
      </c>
      <c r="M540" s="47">
        <v>0</v>
      </c>
      <c r="N540" s="47">
        <v>0</v>
      </c>
      <c r="O540" s="47">
        <v>0</v>
      </c>
      <c r="P540" s="47">
        <v>0</v>
      </c>
      <c r="Q540" s="47">
        <v>0</v>
      </c>
      <c r="R540" s="47">
        <v>0</v>
      </c>
      <c r="S540" s="47">
        <v>0</v>
      </c>
      <c r="T540" s="46">
        <v>0</v>
      </c>
      <c r="U540" s="47">
        <v>0</v>
      </c>
      <c r="V540" s="47">
        <v>0</v>
      </c>
      <c r="W540" s="47">
        <v>0</v>
      </c>
      <c r="X540" s="47">
        <v>0</v>
      </c>
      <c r="Y540" s="47">
        <v>0</v>
      </c>
      <c r="Z540" s="47">
        <v>0</v>
      </c>
      <c r="AA540" s="47">
        <v>0</v>
      </c>
      <c r="AB540" s="47">
        <v>0</v>
      </c>
      <c r="AC540" s="48">
        <f>SUM(MAX(U541:AB541))</f>
        <v>0</v>
      </c>
      <c r="AD540" s="54"/>
      <c r="AE540" s="55"/>
      <c r="AF540" s="55"/>
      <c r="AG540" s="55"/>
      <c r="AH540" s="55"/>
      <c r="AI540" s="54"/>
      <c r="AJ540" s="54"/>
      <c r="AK540" s="54"/>
      <c r="AL540" s="54"/>
      <c r="AM540" s="55"/>
      <c r="AN540" s="55"/>
      <c r="AO540" s="55"/>
      <c r="AP540" s="54"/>
      <c r="AQ540" s="54"/>
      <c r="AR540" s="54"/>
      <c r="AS540" s="54"/>
      <c r="AT540" s="54"/>
      <c r="AU540" s="55"/>
      <c r="AV540" s="55"/>
      <c r="AW540" s="55"/>
      <c r="AX540" s="54"/>
      <c r="AY540" s="54"/>
      <c r="AZ540" s="54"/>
      <c r="BA540" s="54"/>
      <c r="BB540" s="54"/>
      <c r="BC540" s="54"/>
    </row>
    <row r="541" spans="1:55" ht="23.1" customHeight="1" x14ac:dyDescent="0.2">
      <c r="A541" s="38" t="s">
        <v>35</v>
      </c>
      <c r="B541" s="39"/>
      <c r="C541" s="57"/>
      <c r="D541" s="57"/>
      <c r="E541" s="57"/>
      <c r="F541" s="57"/>
      <c r="G541" s="57"/>
      <c r="H541" s="57"/>
      <c r="I541" s="57"/>
      <c r="J541" s="58"/>
      <c r="K541" s="59"/>
      <c r="L541" s="57"/>
      <c r="M541" s="57"/>
      <c r="N541" s="57"/>
      <c r="O541" s="57"/>
      <c r="P541" s="58"/>
      <c r="Q541" s="58"/>
      <c r="R541" s="58"/>
      <c r="S541" s="58"/>
      <c r="T541" s="59"/>
      <c r="U541" s="58"/>
      <c r="V541" s="58"/>
      <c r="W541" s="58"/>
      <c r="X541" s="58"/>
      <c r="Y541" s="58"/>
      <c r="Z541" s="58"/>
      <c r="AA541" s="58"/>
      <c r="AB541" s="58"/>
      <c r="AC541" s="60"/>
    </row>
    <row r="542" spans="1:55" s="23" customFormat="1" ht="20.25" customHeight="1" x14ac:dyDescent="0.2">
      <c r="A542" s="43" t="s">
        <v>36</v>
      </c>
      <c r="B542" s="39"/>
      <c r="C542" s="44"/>
      <c r="D542" s="44"/>
      <c r="E542" s="44"/>
      <c r="F542" s="44"/>
      <c r="G542" s="44"/>
      <c r="H542" s="44"/>
      <c r="I542" s="44"/>
      <c r="J542" s="45"/>
      <c r="K542" s="39"/>
      <c r="L542" s="44"/>
      <c r="M542" s="44"/>
      <c r="N542" s="44"/>
      <c r="O542" s="44"/>
      <c r="P542" s="44"/>
      <c r="Q542" s="44"/>
      <c r="R542" s="44"/>
      <c r="S542" s="45"/>
      <c r="T542" s="39"/>
      <c r="U542" s="44"/>
      <c r="V542" s="44"/>
      <c r="W542" s="44"/>
      <c r="X542" s="44"/>
      <c r="Y542" s="44"/>
      <c r="Z542" s="44"/>
      <c r="AA542" s="44"/>
      <c r="AB542" s="45"/>
      <c r="AC542" s="42">
        <f>SUM(U542:AB542)</f>
        <v>0</v>
      </c>
      <c r="AD542" s="22"/>
      <c r="AE542" s="22"/>
      <c r="AF542" s="22"/>
      <c r="AG542" s="22"/>
      <c r="AH542" s="22"/>
      <c r="AI542" s="22"/>
      <c r="AJ542" s="22"/>
      <c r="AK542" s="22"/>
      <c r="AL542" s="22"/>
      <c r="AM542" s="22"/>
      <c r="AN542" s="22"/>
      <c r="AO542" s="22"/>
      <c r="AP542" s="22"/>
      <c r="AQ542" s="22"/>
      <c r="AR542" s="22"/>
      <c r="AS542" s="22"/>
      <c r="AT542" s="22"/>
      <c r="AU542" s="22"/>
      <c r="AV542" s="22"/>
      <c r="AW542" s="22"/>
      <c r="AX542" s="22"/>
      <c r="AY542" s="22"/>
      <c r="AZ542" s="22"/>
      <c r="BA542" s="22"/>
      <c r="BB542" s="22"/>
      <c r="BC542" s="22"/>
    </row>
    <row r="543" spans="1:55" s="56" customFormat="1" ht="23.1" customHeight="1" x14ac:dyDescent="0.2">
      <c r="A543" s="32"/>
      <c r="B543" s="46"/>
      <c r="C543" s="47">
        <v>0</v>
      </c>
      <c r="D543" s="47">
        <v>0</v>
      </c>
      <c r="E543" s="47">
        <v>0</v>
      </c>
      <c r="F543" s="47">
        <v>0</v>
      </c>
      <c r="G543" s="47">
        <v>0</v>
      </c>
      <c r="H543" s="47">
        <v>0</v>
      </c>
      <c r="I543" s="47">
        <v>0</v>
      </c>
      <c r="J543" s="47">
        <v>0</v>
      </c>
      <c r="K543" s="46">
        <v>0</v>
      </c>
      <c r="L543" s="47">
        <v>0</v>
      </c>
      <c r="M543" s="47">
        <v>0</v>
      </c>
      <c r="N543" s="47">
        <v>0</v>
      </c>
      <c r="O543" s="47">
        <v>0</v>
      </c>
      <c r="P543" s="47">
        <v>0</v>
      </c>
      <c r="Q543" s="47">
        <v>0</v>
      </c>
      <c r="R543" s="47">
        <v>0</v>
      </c>
      <c r="S543" s="47">
        <v>0</v>
      </c>
      <c r="T543" s="46">
        <v>0</v>
      </c>
      <c r="U543" s="47">
        <v>0</v>
      </c>
      <c r="V543" s="47">
        <v>0</v>
      </c>
      <c r="W543" s="47">
        <v>0</v>
      </c>
      <c r="X543" s="47">
        <v>0</v>
      </c>
      <c r="Y543" s="47">
        <v>0</v>
      </c>
      <c r="Z543" s="47">
        <v>0</v>
      </c>
      <c r="AA543" s="47">
        <v>0</v>
      </c>
      <c r="AB543" s="47">
        <v>0</v>
      </c>
      <c r="AC543" s="48">
        <f>SUM(MAX(U544:AB544))</f>
        <v>0</v>
      </c>
      <c r="AD543" s="54"/>
      <c r="AE543" s="55"/>
      <c r="AF543" s="55"/>
      <c r="AG543" s="55"/>
      <c r="AH543" s="55"/>
      <c r="AI543" s="54"/>
      <c r="AJ543" s="54"/>
      <c r="AK543" s="54"/>
      <c r="AL543" s="54"/>
      <c r="AM543" s="55"/>
      <c r="AN543" s="55"/>
      <c r="AO543" s="55"/>
      <c r="AP543" s="54"/>
      <c r="AQ543" s="54"/>
      <c r="AR543" s="54"/>
      <c r="AS543" s="54"/>
      <c r="AT543" s="54"/>
      <c r="AU543" s="55"/>
      <c r="AV543" s="55"/>
      <c r="AW543" s="55"/>
      <c r="AX543" s="54"/>
      <c r="AY543" s="54"/>
      <c r="AZ543" s="54"/>
      <c r="BA543" s="54"/>
      <c r="BB543" s="54"/>
      <c r="BC543" s="54"/>
    </row>
    <row r="544" spans="1:55" ht="23.1" customHeight="1" x14ac:dyDescent="0.2">
      <c r="A544" s="38" t="s">
        <v>35</v>
      </c>
      <c r="B544" s="39"/>
      <c r="C544" s="58"/>
      <c r="D544" s="58"/>
      <c r="E544" s="58"/>
      <c r="F544" s="58"/>
      <c r="G544" s="58"/>
      <c r="H544" s="58"/>
      <c r="I544" s="58"/>
      <c r="J544" s="58"/>
      <c r="K544" s="39"/>
      <c r="L544" s="58"/>
      <c r="M544" s="58"/>
      <c r="N544" s="58"/>
      <c r="O544" s="58"/>
      <c r="P544" s="58"/>
      <c r="Q544" s="58"/>
      <c r="R544" s="58"/>
      <c r="S544" s="58"/>
      <c r="T544" s="39"/>
      <c r="U544" s="58"/>
      <c r="V544" s="58"/>
      <c r="W544" s="58"/>
      <c r="X544" s="58"/>
      <c r="Y544" s="58"/>
      <c r="Z544" s="58"/>
      <c r="AA544" s="58"/>
      <c r="AB544" s="58"/>
      <c r="AC544" s="42"/>
    </row>
    <row r="545" spans="1:55" s="23" customFormat="1" ht="20.25" customHeight="1" x14ac:dyDescent="0.2">
      <c r="A545" s="43" t="s">
        <v>36</v>
      </c>
      <c r="B545" s="39"/>
      <c r="C545" s="44"/>
      <c r="D545" s="44"/>
      <c r="E545" s="44"/>
      <c r="F545" s="44"/>
      <c r="G545" s="44"/>
      <c r="H545" s="44"/>
      <c r="I545" s="44"/>
      <c r="J545" s="45"/>
      <c r="K545" s="39"/>
      <c r="L545" s="44"/>
      <c r="M545" s="44"/>
      <c r="N545" s="44"/>
      <c r="O545" s="44"/>
      <c r="P545" s="44"/>
      <c r="Q545" s="44"/>
      <c r="R545" s="44"/>
      <c r="S545" s="45"/>
      <c r="T545" s="39"/>
      <c r="U545" s="44"/>
      <c r="V545" s="44"/>
      <c r="W545" s="44"/>
      <c r="X545" s="44"/>
      <c r="Y545" s="44"/>
      <c r="Z545" s="44"/>
      <c r="AA545" s="44"/>
      <c r="AB545" s="45"/>
      <c r="AC545" s="42">
        <f>SUM(U545:AB545)</f>
        <v>0</v>
      </c>
      <c r="AD545" s="22"/>
      <c r="AE545" s="22"/>
      <c r="AF545" s="22"/>
      <c r="AG545" s="22"/>
      <c r="AH545" s="22"/>
      <c r="AI545" s="22"/>
      <c r="AJ545" s="22"/>
      <c r="AK545" s="22"/>
      <c r="AL545" s="22"/>
      <c r="AM545" s="22"/>
      <c r="AN545" s="22"/>
      <c r="AO545" s="22"/>
      <c r="AP545" s="22"/>
      <c r="AQ545" s="22"/>
      <c r="AR545" s="22"/>
      <c r="AS545" s="22"/>
      <c r="AT545" s="22"/>
      <c r="AU545" s="22"/>
      <c r="AV545" s="22"/>
      <c r="AW545" s="22"/>
      <c r="AX545" s="22"/>
      <c r="AY545" s="22"/>
      <c r="AZ545" s="22"/>
      <c r="BA545" s="22"/>
      <c r="BB545" s="22"/>
      <c r="BC545" s="22"/>
    </row>
    <row r="546" spans="1:55" s="56" customFormat="1" ht="23.1" hidden="1" customHeight="1" x14ac:dyDescent="0.2">
      <c r="A546" s="61"/>
      <c r="B546" s="39"/>
      <c r="C546" s="47">
        <v>0</v>
      </c>
      <c r="D546" s="47">
        <v>0</v>
      </c>
      <c r="E546" s="47">
        <v>0</v>
      </c>
      <c r="F546" s="47">
        <v>0</v>
      </c>
      <c r="G546" s="47">
        <v>0</v>
      </c>
      <c r="H546" s="47">
        <v>0</v>
      </c>
      <c r="I546" s="47">
        <v>0</v>
      </c>
      <c r="J546" s="47">
        <v>0</v>
      </c>
      <c r="K546" s="39"/>
      <c r="L546" s="47">
        <v>0</v>
      </c>
      <c r="M546" s="47">
        <v>0</v>
      </c>
      <c r="N546" s="47">
        <v>0</v>
      </c>
      <c r="O546" s="47">
        <v>0</v>
      </c>
      <c r="P546" s="47">
        <v>0</v>
      </c>
      <c r="Q546" s="47">
        <v>0</v>
      </c>
      <c r="R546" s="47">
        <v>0</v>
      </c>
      <c r="S546" s="47">
        <v>0</v>
      </c>
      <c r="T546" s="39"/>
      <c r="U546" s="47">
        <v>0</v>
      </c>
      <c r="V546" s="47">
        <v>0</v>
      </c>
      <c r="W546" s="47">
        <v>0</v>
      </c>
      <c r="X546" s="47">
        <v>0</v>
      </c>
      <c r="Y546" s="47">
        <v>0</v>
      </c>
      <c r="Z546" s="47">
        <v>0</v>
      </c>
      <c r="AA546" s="47">
        <v>0</v>
      </c>
      <c r="AB546" s="47">
        <v>0</v>
      </c>
      <c r="AC546" s="42">
        <f>SUM(MAX(U547:AB547))</f>
        <v>0</v>
      </c>
      <c r="AD546" s="54"/>
      <c r="AE546" s="55"/>
      <c r="AF546" s="55"/>
      <c r="AG546" s="55"/>
      <c r="AH546" s="55"/>
      <c r="AI546" s="54"/>
      <c r="AJ546" s="54"/>
      <c r="AK546" s="54"/>
      <c r="AL546" s="54"/>
      <c r="AM546" s="55"/>
      <c r="AN546" s="55"/>
      <c r="AO546" s="55"/>
      <c r="AP546" s="54"/>
      <c r="AQ546" s="54"/>
      <c r="AR546" s="54"/>
      <c r="AS546" s="54"/>
      <c r="AT546" s="54"/>
      <c r="AU546" s="55"/>
      <c r="AV546" s="55"/>
      <c r="AW546" s="55"/>
      <c r="AX546" s="54"/>
      <c r="AY546" s="54"/>
      <c r="AZ546" s="54"/>
      <c r="BA546" s="54"/>
      <c r="BB546" s="54"/>
      <c r="BC546" s="54"/>
    </row>
    <row r="547" spans="1:55" ht="23.1" hidden="1" customHeight="1" x14ac:dyDescent="0.2">
      <c r="A547" s="38" t="s">
        <v>35</v>
      </c>
      <c r="B547" s="39"/>
      <c r="C547" s="41"/>
      <c r="D547" s="41"/>
      <c r="E547" s="41"/>
      <c r="F547" s="41"/>
      <c r="G547" s="41"/>
      <c r="H547" s="41"/>
      <c r="I547" s="41"/>
      <c r="J547" s="41"/>
      <c r="K547" s="39"/>
      <c r="L547" s="41"/>
      <c r="M547" s="41"/>
      <c r="N547" s="41"/>
      <c r="O547" s="41"/>
      <c r="P547" s="41"/>
      <c r="Q547" s="41"/>
      <c r="R547" s="41"/>
      <c r="S547" s="41"/>
      <c r="T547" s="39"/>
      <c r="U547" s="41"/>
      <c r="V547" s="41"/>
      <c r="W547" s="41"/>
      <c r="X547" s="41"/>
      <c r="Y547" s="41"/>
      <c r="Z547" s="41"/>
      <c r="AA547" s="41"/>
      <c r="AB547" s="41"/>
      <c r="AC547" s="42"/>
    </row>
    <row r="548" spans="1:55" s="23" customFormat="1" ht="20.25" hidden="1" customHeight="1" x14ac:dyDescent="0.2">
      <c r="A548" s="62" t="s">
        <v>36</v>
      </c>
      <c r="B548" s="39"/>
      <c r="C548" s="63"/>
      <c r="D548" s="63"/>
      <c r="E548" s="63"/>
      <c r="F548" s="63"/>
      <c r="G548" s="63"/>
      <c r="H548" s="63"/>
      <c r="I548" s="63"/>
      <c r="J548" s="64"/>
      <c r="K548" s="39"/>
      <c r="L548" s="44"/>
      <c r="M548" s="44"/>
      <c r="N548" s="44"/>
      <c r="O548" s="44"/>
      <c r="P548" s="44"/>
      <c r="Q548" s="44"/>
      <c r="R548" s="44"/>
      <c r="S548" s="45"/>
      <c r="T548" s="39"/>
      <c r="U548" s="44"/>
      <c r="V548" s="44"/>
      <c r="W548" s="44"/>
      <c r="X548" s="44"/>
      <c r="Y548" s="44"/>
      <c r="Z548" s="44"/>
      <c r="AA548" s="44"/>
      <c r="AB548" s="45"/>
      <c r="AC548" s="42">
        <f>SUM(U548:AB548)</f>
        <v>0</v>
      </c>
      <c r="AD548" s="22"/>
      <c r="AE548" s="22"/>
      <c r="AF548" s="22"/>
      <c r="AG548" s="22"/>
      <c r="AH548" s="22"/>
      <c r="AI548" s="22"/>
      <c r="AJ548" s="22"/>
      <c r="AK548" s="22"/>
      <c r="AL548" s="22"/>
      <c r="AM548" s="22"/>
      <c r="AN548" s="22"/>
      <c r="AO548" s="22"/>
      <c r="AP548" s="22"/>
      <c r="AQ548" s="22"/>
      <c r="AR548" s="22"/>
      <c r="AS548" s="22"/>
      <c r="AT548" s="22"/>
      <c r="AU548" s="22"/>
      <c r="AV548" s="22"/>
      <c r="AW548" s="22"/>
      <c r="AX548" s="22"/>
      <c r="AY548" s="22"/>
      <c r="AZ548" s="22"/>
      <c r="BA548" s="22"/>
      <c r="BB548" s="22"/>
      <c r="BC548" s="22"/>
    </row>
    <row r="549" spans="1:55" s="53" customFormat="1" ht="26.25" customHeight="1" x14ac:dyDescent="0.2">
      <c r="A549" s="65" t="s">
        <v>37</v>
      </c>
      <c r="B549" s="39"/>
      <c r="C549" s="66">
        <v>-60</v>
      </c>
      <c r="D549" s="66">
        <v>-60</v>
      </c>
      <c r="E549" s="66">
        <v>-60</v>
      </c>
      <c r="F549" s="66">
        <v>-60</v>
      </c>
      <c r="G549" s="66">
        <v>-60</v>
      </c>
      <c r="H549" s="66">
        <v>-60</v>
      </c>
      <c r="I549" s="66">
        <v>-60</v>
      </c>
      <c r="J549" s="66">
        <v>-60</v>
      </c>
      <c r="K549" s="67"/>
      <c r="L549" s="66">
        <v>-60</v>
      </c>
      <c r="M549" s="66">
        <v>-60</v>
      </c>
      <c r="N549" s="66">
        <v>-60</v>
      </c>
      <c r="O549" s="66">
        <v>-60</v>
      </c>
      <c r="P549" s="66">
        <v>-60</v>
      </c>
      <c r="Q549" s="66">
        <v>-60</v>
      </c>
      <c r="R549" s="66">
        <v>-60</v>
      </c>
      <c r="S549" s="66">
        <v>-60</v>
      </c>
      <c r="T549" s="67"/>
      <c r="U549" s="66">
        <v>-60</v>
      </c>
      <c r="V549" s="66">
        <v>-60</v>
      </c>
      <c r="W549" s="66">
        <v>-60</v>
      </c>
      <c r="X549" s="66">
        <v>-60</v>
      </c>
      <c r="Y549" s="66">
        <v>-60</v>
      </c>
      <c r="Z549" s="66">
        <v>-60</v>
      </c>
      <c r="AA549" s="66">
        <v>-60</v>
      </c>
      <c r="AB549" s="66">
        <v>-60</v>
      </c>
      <c r="AC549" s="68"/>
      <c r="AD549" s="51"/>
      <c r="AE549" s="51"/>
      <c r="AF549" s="51"/>
      <c r="AG549" s="51"/>
      <c r="AH549" s="51"/>
      <c r="AI549" s="51"/>
      <c r="AJ549" s="51"/>
      <c r="AK549" s="51"/>
      <c r="AL549" s="51"/>
      <c r="AM549" s="51"/>
      <c r="AN549" s="51"/>
      <c r="AO549" s="51"/>
      <c r="AP549" s="51"/>
      <c r="AQ549" s="51"/>
      <c r="AR549" s="51"/>
      <c r="AS549" s="51"/>
      <c r="AT549" s="51"/>
      <c r="AU549" s="51"/>
      <c r="AV549" s="51"/>
      <c r="AW549" s="51"/>
      <c r="AX549" s="51"/>
      <c r="AY549" s="51"/>
      <c r="AZ549" s="51"/>
      <c r="BA549" s="51"/>
      <c r="BB549" s="51"/>
      <c r="BC549" s="51"/>
    </row>
    <row r="550" spans="1:55" s="53" customFormat="1" ht="31.5" customHeight="1" x14ac:dyDescent="0.2">
      <c r="A550" s="69" t="s">
        <v>38</v>
      </c>
      <c r="B550" s="39"/>
      <c r="C550" s="70"/>
      <c r="D550" s="70"/>
      <c r="E550" s="70"/>
      <c r="F550" s="70"/>
      <c r="G550" s="140" t="s">
        <v>39</v>
      </c>
      <c r="H550" s="141"/>
      <c r="I550" s="71"/>
      <c r="J550" s="72">
        <v>1</v>
      </c>
      <c r="K550" s="39"/>
      <c r="L550" s="70"/>
      <c r="M550" s="70"/>
      <c r="N550" s="70"/>
      <c r="O550" s="70"/>
      <c r="P550" s="140" t="s">
        <v>39</v>
      </c>
      <c r="Q550" s="141"/>
      <c r="R550" s="71"/>
      <c r="S550" s="72">
        <v>1</v>
      </c>
      <c r="T550" s="67"/>
      <c r="U550" s="70"/>
      <c r="V550" s="70"/>
      <c r="W550" s="70"/>
      <c r="X550" s="70"/>
      <c r="Y550" s="140" t="s">
        <v>39</v>
      </c>
      <c r="Z550" s="141"/>
      <c r="AA550" s="71"/>
      <c r="AB550" s="72">
        <v>1</v>
      </c>
      <c r="AC550" s="73"/>
      <c r="AD550" s="51"/>
      <c r="AE550" s="51"/>
      <c r="AF550" s="51"/>
      <c r="AG550" s="51"/>
      <c r="AH550" s="51"/>
      <c r="AI550" s="51"/>
      <c r="AJ550" s="51"/>
      <c r="AK550" s="51"/>
      <c r="AL550" s="51"/>
      <c r="AM550" s="51"/>
      <c r="AN550" s="51"/>
      <c r="AO550" s="51"/>
      <c r="AP550" s="51"/>
      <c r="AQ550" s="51"/>
      <c r="AR550" s="51"/>
      <c r="AS550" s="51"/>
      <c r="AT550" s="51"/>
      <c r="AU550" s="51"/>
      <c r="AV550" s="51"/>
      <c r="AW550" s="51"/>
      <c r="AX550" s="51"/>
      <c r="AY550" s="51"/>
      <c r="AZ550" s="51"/>
      <c r="BA550" s="51"/>
      <c r="BB550" s="51"/>
      <c r="BC550" s="51"/>
    </row>
    <row r="551" spans="1:55" s="53" customFormat="1" ht="31.5" customHeight="1" x14ac:dyDescent="0.2">
      <c r="A551" s="69" t="s">
        <v>40</v>
      </c>
      <c r="B551" s="74"/>
      <c r="C551" s="75"/>
      <c r="D551" s="75"/>
      <c r="E551" s="76"/>
      <c r="F551" s="75"/>
      <c r="G551" s="75"/>
      <c r="H551" s="77"/>
      <c r="I551" s="78"/>
      <c r="J551" s="79">
        <v>0</v>
      </c>
      <c r="K551" s="74"/>
      <c r="L551" s="51"/>
      <c r="M551" s="51"/>
      <c r="N551" s="80"/>
      <c r="O551" s="51"/>
      <c r="P551" s="51"/>
      <c r="Q551" s="81"/>
      <c r="R551" s="82"/>
      <c r="S551" s="79">
        <v>0</v>
      </c>
      <c r="T551" s="74"/>
      <c r="U551" s="51"/>
      <c r="V551" s="51"/>
      <c r="W551" s="80"/>
      <c r="X551" s="51"/>
      <c r="Y551" s="51"/>
      <c r="Z551" s="81"/>
      <c r="AA551" s="82"/>
      <c r="AB551" s="79">
        <v>0</v>
      </c>
      <c r="AC551" s="73"/>
      <c r="AD551" s="51"/>
      <c r="AE551" s="51"/>
      <c r="AF551" s="51"/>
      <c r="AG551" s="51"/>
      <c r="AH551" s="51"/>
      <c r="AI551" s="51"/>
      <c r="AJ551" s="51"/>
      <c r="AK551" s="51"/>
      <c r="AL551" s="51"/>
      <c r="AM551" s="51"/>
      <c r="AN551" s="51"/>
      <c r="AO551" s="51"/>
      <c r="AP551" s="51"/>
      <c r="AQ551" s="51"/>
      <c r="AR551" s="51"/>
      <c r="AS551" s="51"/>
      <c r="AT551" s="51"/>
      <c r="AU551" s="51"/>
      <c r="AV551" s="51"/>
      <c r="AW551" s="51"/>
      <c r="AX551" s="51"/>
      <c r="AY551" s="51"/>
      <c r="AZ551" s="51"/>
      <c r="BA551" s="51"/>
      <c r="BB551" s="51"/>
      <c r="BC551" s="51"/>
    </row>
    <row r="552" spans="1:55" s="53" customFormat="1" ht="31.5" customHeight="1" thickBot="1" x14ac:dyDescent="0.25">
      <c r="A552" s="69" t="s">
        <v>41</v>
      </c>
      <c r="B552" s="74"/>
      <c r="C552" s="142" t="s">
        <v>42</v>
      </c>
      <c r="D552" s="142"/>
      <c r="E552" s="83">
        <v>480</v>
      </c>
      <c r="F552" s="51"/>
      <c r="G552" s="51"/>
      <c r="H552" s="81" t="s">
        <v>43</v>
      </c>
      <c r="I552" s="84">
        <v>0</v>
      </c>
      <c r="J552" s="85"/>
      <c r="K552" s="74"/>
      <c r="L552" s="142" t="s">
        <v>42</v>
      </c>
      <c r="M552" s="142"/>
      <c r="N552" s="83">
        <v>480</v>
      </c>
      <c r="O552" s="51"/>
      <c r="P552" s="51"/>
      <c r="Q552" s="81" t="s">
        <v>43</v>
      </c>
      <c r="R552" s="84">
        <v>0</v>
      </c>
      <c r="S552" s="85"/>
      <c r="T552" s="74"/>
      <c r="U552" s="142" t="s">
        <v>42</v>
      </c>
      <c r="V552" s="142"/>
      <c r="W552" s="83">
        <v>480</v>
      </c>
      <c r="X552" s="51"/>
      <c r="Y552" s="51"/>
      <c r="Z552" s="81" t="s">
        <v>43</v>
      </c>
      <c r="AA552" s="84">
        <v>0</v>
      </c>
      <c r="AB552" s="85"/>
      <c r="AC552" s="73"/>
      <c r="AD552" s="51"/>
      <c r="AE552" s="51"/>
      <c r="AF552" s="51"/>
      <c r="AG552" s="51"/>
      <c r="AH552" s="51"/>
      <c r="AI552" s="51"/>
      <c r="AJ552" s="51"/>
      <c r="AK552" s="51"/>
      <c r="AL552" s="51"/>
      <c r="AM552" s="51"/>
      <c r="AN552" s="51"/>
      <c r="AO552" s="51"/>
      <c r="AP552" s="51"/>
      <c r="AQ552" s="51"/>
      <c r="AR552" s="51"/>
      <c r="AS552" s="51"/>
      <c r="AT552" s="51"/>
      <c r="AU552" s="51"/>
      <c r="AV552" s="51"/>
      <c r="AW552" s="51"/>
      <c r="AX552" s="51"/>
      <c r="AY552" s="51"/>
      <c r="AZ552" s="51"/>
      <c r="BA552" s="51"/>
      <c r="BB552" s="51"/>
      <c r="BC552" s="51"/>
    </row>
    <row r="553" spans="1:55" s="53" customFormat="1" ht="26.25" hidden="1" customHeight="1" x14ac:dyDescent="0.2">
      <c r="A553" s="86" t="s">
        <v>44</v>
      </c>
      <c r="B553" s="39"/>
      <c r="C553" s="87">
        <v>0</v>
      </c>
      <c r="D553" s="87">
        <v>0</v>
      </c>
      <c r="E553" s="87">
        <v>0</v>
      </c>
      <c r="F553" s="87">
        <v>0</v>
      </c>
      <c r="G553" s="87">
        <v>0</v>
      </c>
      <c r="H553" s="87">
        <v>0</v>
      </c>
      <c r="I553" s="87">
        <v>0</v>
      </c>
      <c r="J553" s="88"/>
      <c r="K553" s="89"/>
      <c r="L553" s="87">
        <v>0</v>
      </c>
      <c r="M553" s="87">
        <v>0</v>
      </c>
      <c r="N553" s="87">
        <v>0</v>
      </c>
      <c r="O553" s="87">
        <v>0</v>
      </c>
      <c r="P553" s="87">
        <v>0</v>
      </c>
      <c r="Q553" s="87">
        <v>0</v>
      </c>
      <c r="R553" s="87">
        <v>0</v>
      </c>
      <c r="S553" s="88"/>
      <c r="T553" s="89"/>
      <c r="U553" s="87">
        <v>0</v>
      </c>
      <c r="V553" s="87">
        <v>0</v>
      </c>
      <c r="W553" s="87">
        <v>0</v>
      </c>
      <c r="X553" s="87">
        <v>0</v>
      </c>
      <c r="Y553" s="87">
        <v>0</v>
      </c>
      <c r="Z553" s="87">
        <v>0</v>
      </c>
      <c r="AA553" s="87">
        <v>0</v>
      </c>
      <c r="AB553" s="88"/>
      <c r="AC553" s="73"/>
      <c r="AD553" s="51"/>
      <c r="AE553" s="51"/>
      <c r="AF553" s="51"/>
      <c r="AG553" s="51"/>
      <c r="AH553" s="51"/>
      <c r="AI553" s="51"/>
      <c r="AJ553" s="51"/>
      <c r="AK553" s="51"/>
      <c r="AL553" s="51"/>
      <c r="AM553" s="51"/>
      <c r="AN553" s="51"/>
      <c r="AO553" s="51"/>
      <c r="AP553" s="51"/>
      <c r="AQ553" s="51"/>
      <c r="AR553" s="51"/>
      <c r="AS553" s="51"/>
      <c r="AT553" s="51"/>
      <c r="AU553" s="51"/>
      <c r="AV553" s="51"/>
      <c r="AW553" s="51"/>
      <c r="AX553" s="51"/>
      <c r="AY553" s="51"/>
      <c r="AZ553" s="51"/>
      <c r="BA553" s="51"/>
      <c r="BB553" s="51"/>
      <c r="BC553" s="51"/>
    </row>
    <row r="554" spans="1:55" s="53" customFormat="1" ht="32.1" customHeight="1" thickBot="1" x14ac:dyDescent="0.25">
      <c r="A554" s="90" t="s">
        <v>45</v>
      </c>
      <c r="B554" s="91"/>
      <c r="C554" s="92" t="s">
        <v>46</v>
      </c>
      <c r="D554" s="93">
        <v>480</v>
      </c>
      <c r="E554" s="92" t="s">
        <v>47</v>
      </c>
      <c r="F554" s="93">
        <v>480</v>
      </c>
      <c r="G554" s="94"/>
      <c r="H554" s="95" t="s">
        <v>48</v>
      </c>
      <c r="I554" s="96">
        <v>0</v>
      </c>
      <c r="J554" s="97" t="s">
        <v>55</v>
      </c>
      <c r="K554" s="91"/>
      <c r="L554" s="92" t="s">
        <v>46</v>
      </c>
      <c r="M554" s="93">
        <v>480</v>
      </c>
      <c r="N554" s="92" t="s">
        <v>47</v>
      </c>
      <c r="O554" s="93">
        <v>480</v>
      </c>
      <c r="P554" s="94"/>
      <c r="Q554" s="95" t="s">
        <v>48</v>
      </c>
      <c r="R554" s="96">
        <v>0</v>
      </c>
      <c r="S554" s="97" t="s">
        <v>55</v>
      </c>
      <c r="T554" s="91"/>
      <c r="U554" s="92" t="s">
        <v>46</v>
      </c>
      <c r="V554" s="93">
        <v>480</v>
      </c>
      <c r="W554" s="92" t="s">
        <v>47</v>
      </c>
      <c r="X554" s="93">
        <v>480</v>
      </c>
      <c r="Y554" s="94"/>
      <c r="Z554" s="95" t="s">
        <v>48</v>
      </c>
      <c r="AA554" s="96">
        <v>0</v>
      </c>
      <c r="AB554" s="97" t="s">
        <v>55</v>
      </c>
      <c r="AC554" s="73"/>
      <c r="AD554" s="51"/>
      <c r="AE554" s="51"/>
      <c r="AF554" s="51"/>
      <c r="AG554" s="51"/>
      <c r="AH554" s="51"/>
      <c r="AI554" s="51"/>
      <c r="AJ554" s="51"/>
      <c r="AK554" s="51"/>
      <c r="AL554" s="51"/>
      <c r="AM554" s="51"/>
      <c r="AN554" s="51"/>
      <c r="AO554" s="51"/>
      <c r="AP554" s="51"/>
      <c r="AQ554" s="51"/>
      <c r="AR554" s="51"/>
      <c r="AS554" s="51"/>
      <c r="AT554" s="51"/>
      <c r="AU554" s="51"/>
      <c r="AV554" s="51"/>
      <c r="AW554" s="51"/>
      <c r="AX554" s="51"/>
      <c r="AY554" s="51"/>
      <c r="AZ554" s="51"/>
      <c r="BA554" s="51"/>
      <c r="BB554" s="51"/>
      <c r="BC554" s="51"/>
    </row>
    <row r="555" spans="1:55" s="103" customFormat="1" ht="34.5" customHeight="1" x14ac:dyDescent="0.2">
      <c r="A555" s="98" t="s">
        <v>49</v>
      </c>
      <c r="B555" s="99"/>
      <c r="C555" s="137" t="s">
        <v>50</v>
      </c>
      <c r="D555" s="138"/>
      <c r="E555" s="100" t="s">
        <v>51</v>
      </c>
      <c r="F555" s="137" t="s">
        <v>52</v>
      </c>
      <c r="G555" s="139"/>
      <c r="H555" s="138"/>
      <c r="I555" s="100" t="s">
        <v>51</v>
      </c>
      <c r="J555" s="100" t="s">
        <v>53</v>
      </c>
      <c r="K555" s="99"/>
      <c r="L555" s="137" t="s">
        <v>50</v>
      </c>
      <c r="M555" s="138"/>
      <c r="N555" s="100" t="s">
        <v>51</v>
      </c>
      <c r="O555" s="137" t="s">
        <v>52</v>
      </c>
      <c r="P555" s="139"/>
      <c r="Q555" s="138"/>
      <c r="R555" s="100" t="s">
        <v>51</v>
      </c>
      <c r="S555" s="100" t="s">
        <v>53</v>
      </c>
      <c r="T555" s="99"/>
      <c r="U555" s="137" t="s">
        <v>50</v>
      </c>
      <c r="V555" s="138"/>
      <c r="W555" s="100" t="s">
        <v>51</v>
      </c>
      <c r="X555" s="137" t="s">
        <v>52</v>
      </c>
      <c r="Y555" s="139"/>
      <c r="Z555" s="138"/>
      <c r="AA555" s="100" t="s">
        <v>51</v>
      </c>
      <c r="AB555" s="100" t="s">
        <v>53</v>
      </c>
      <c r="AC555" s="101"/>
      <c r="AD555" s="102"/>
      <c r="AE555" s="102"/>
      <c r="AF555" s="102"/>
      <c r="AG555" s="102"/>
      <c r="AH555" s="102"/>
      <c r="AI555" s="102"/>
      <c r="AJ555" s="102"/>
      <c r="AK555" s="102"/>
      <c r="AL555" s="102"/>
      <c r="AM555" s="102"/>
      <c r="AN555" s="102"/>
      <c r="AO555" s="102"/>
      <c r="AP555" s="102"/>
      <c r="AQ555" s="102"/>
      <c r="AR555" s="102"/>
      <c r="AS555" s="102"/>
      <c r="AT555" s="102"/>
      <c r="AU555" s="102"/>
      <c r="AV555" s="102"/>
      <c r="AW555" s="102"/>
      <c r="AX555" s="102"/>
      <c r="AY555" s="102"/>
      <c r="AZ555" s="102"/>
      <c r="BA555" s="102"/>
      <c r="BB555" s="102"/>
      <c r="BC555" s="102"/>
    </row>
    <row r="556" spans="1:55" ht="38.1" customHeight="1" x14ac:dyDescent="0.2">
      <c r="A556" s="104"/>
      <c r="B556" s="105">
        <v>1</v>
      </c>
      <c r="C556" s="134"/>
      <c r="D556" s="135"/>
      <c r="E556" s="106"/>
      <c r="F556" s="134"/>
      <c r="G556" s="136"/>
      <c r="H556" s="135"/>
      <c r="I556" s="106"/>
      <c r="J556" s="107">
        <v>0</v>
      </c>
      <c r="K556" s="105"/>
      <c r="L556" s="134"/>
      <c r="M556" s="135"/>
      <c r="N556" s="106"/>
      <c r="O556" s="134"/>
      <c r="P556" s="136"/>
      <c r="Q556" s="135"/>
      <c r="R556" s="106"/>
      <c r="S556" s="107">
        <v>0</v>
      </c>
      <c r="T556" s="105"/>
      <c r="U556" s="134"/>
      <c r="V556" s="135"/>
      <c r="W556" s="106"/>
      <c r="X556" s="134"/>
      <c r="Y556" s="136"/>
      <c r="Z556" s="135"/>
      <c r="AA556" s="106"/>
      <c r="AB556" s="107">
        <v>0</v>
      </c>
      <c r="AE556" s="108" t="s">
        <v>0</v>
      </c>
      <c r="AF556" s="52" t="str">
        <f>$B556&amp;C556</f>
        <v>1</v>
      </c>
      <c r="AG556" s="52" t="str">
        <f>AF556&amp;AF557&amp;AF558&amp;AF559&amp;AF560&amp;AF561&amp;AF562&amp;AF563</f>
        <v>12"3"4"5"6"7"8"</v>
      </c>
      <c r="AH556" s="52"/>
      <c r="AI556" s="52"/>
      <c r="AM556" s="108" t="s">
        <v>1</v>
      </c>
      <c r="AN556" s="52" t="str">
        <f>$B556&amp;L556</f>
        <v>1</v>
      </c>
      <c r="AO556" s="52" t="str">
        <f>AN556&amp;AN557&amp;AN558&amp;AN559&amp;AN560&amp;AN561&amp;AN562&amp;AN563</f>
        <v>12"3"4"5"6"7"8"</v>
      </c>
      <c r="AU556" s="108" t="s">
        <v>2</v>
      </c>
      <c r="AV556" s="52" t="str">
        <f>$B556&amp;U556</f>
        <v>1</v>
      </c>
      <c r="AW556" s="52" t="str">
        <f>AV556&amp;AV557&amp;AV558&amp;AV559&amp;AV560&amp;AV561&amp;AV562&amp;AV563</f>
        <v>12"3"4"5"6"7"8"</v>
      </c>
    </row>
    <row r="557" spans="1:55" ht="38.1" customHeight="1" x14ac:dyDescent="0.2">
      <c r="A557" s="109"/>
      <c r="B557" s="105">
        <v>2</v>
      </c>
      <c r="C557" s="134"/>
      <c r="D557" s="135"/>
      <c r="E557" s="106"/>
      <c r="F557" s="134"/>
      <c r="G557" s="136"/>
      <c r="H557" s="135"/>
      <c r="I557" s="106"/>
      <c r="J557" s="107">
        <v>0</v>
      </c>
      <c r="K557" s="105"/>
      <c r="L557" s="134"/>
      <c r="M557" s="135"/>
      <c r="N557" s="106"/>
      <c r="O557" s="134"/>
      <c r="P557" s="136"/>
      <c r="Q557" s="135"/>
      <c r="R557" s="106"/>
      <c r="S557" s="107">
        <v>0</v>
      </c>
      <c r="T557" s="105"/>
      <c r="U557" s="134"/>
      <c r="V557" s="135"/>
      <c r="W557" s="106"/>
      <c r="X557" s="134"/>
      <c r="Y557" s="136"/>
      <c r="Z557" s="135"/>
      <c r="AA557" s="106"/>
      <c r="AB557" s="107">
        <v>0</v>
      </c>
      <c r="AF557" s="52" t="str">
        <f t="shared" ref="AF557:AF563" si="60">$B557&amp;IF(EXACT(C557,C556),"""",C557)</f>
        <v>2"</v>
      </c>
      <c r="AG557" s="52"/>
      <c r="AH557" s="52"/>
      <c r="AI557" s="52"/>
      <c r="AN557" s="52" t="str">
        <f t="shared" ref="AN557:AN563" si="61">$B557&amp;IF(EXACT(L557,L556),"""",L557)</f>
        <v>2"</v>
      </c>
      <c r="AO557" s="52"/>
      <c r="AV557" s="52" t="str">
        <f t="shared" ref="AV557:AV563" si="62">$B557&amp;IF(EXACT(U557,U556),"""",U557)</f>
        <v>2"</v>
      </c>
      <c r="AW557" s="52"/>
    </row>
    <row r="558" spans="1:55" ht="38.1" customHeight="1" x14ac:dyDescent="0.2">
      <c r="A558" s="110"/>
      <c r="B558" s="105">
        <v>3</v>
      </c>
      <c r="C558" s="134"/>
      <c r="D558" s="135"/>
      <c r="E558" s="106"/>
      <c r="F558" s="134"/>
      <c r="G558" s="136"/>
      <c r="H558" s="135"/>
      <c r="I558" s="106"/>
      <c r="J558" s="107">
        <v>0</v>
      </c>
      <c r="K558" s="105"/>
      <c r="L558" s="134"/>
      <c r="M558" s="135"/>
      <c r="N558" s="106"/>
      <c r="O558" s="134"/>
      <c r="P558" s="136"/>
      <c r="Q558" s="135"/>
      <c r="R558" s="106"/>
      <c r="S558" s="107">
        <v>0</v>
      </c>
      <c r="T558" s="105"/>
      <c r="U558" s="134"/>
      <c r="V558" s="135"/>
      <c r="W558" s="106"/>
      <c r="X558" s="134"/>
      <c r="Y558" s="136"/>
      <c r="Z558" s="135"/>
      <c r="AA558" s="106"/>
      <c r="AB558" s="107">
        <v>0</v>
      </c>
      <c r="AF558" s="52" t="str">
        <f t="shared" si="60"/>
        <v>3"</v>
      </c>
      <c r="AN558" s="52" t="str">
        <f t="shared" si="61"/>
        <v>3"</v>
      </c>
      <c r="AV558" s="52" t="str">
        <f t="shared" si="62"/>
        <v>3"</v>
      </c>
    </row>
    <row r="559" spans="1:55" ht="38.1" customHeight="1" x14ac:dyDescent="0.2">
      <c r="A559" s="109"/>
      <c r="B559" s="105">
        <v>4</v>
      </c>
      <c r="C559" s="134"/>
      <c r="D559" s="135"/>
      <c r="E559" s="106"/>
      <c r="F559" s="134"/>
      <c r="G559" s="136"/>
      <c r="H559" s="135"/>
      <c r="I559" s="106"/>
      <c r="J559" s="107">
        <v>0</v>
      </c>
      <c r="K559" s="105"/>
      <c r="L559" s="134"/>
      <c r="M559" s="135"/>
      <c r="N559" s="106"/>
      <c r="O559" s="134"/>
      <c r="P559" s="136"/>
      <c r="Q559" s="135"/>
      <c r="R559" s="106"/>
      <c r="S559" s="107">
        <v>0</v>
      </c>
      <c r="T559" s="105"/>
      <c r="U559" s="134"/>
      <c r="V559" s="135"/>
      <c r="W559" s="106"/>
      <c r="X559" s="134"/>
      <c r="Y559" s="136"/>
      <c r="Z559" s="135"/>
      <c r="AA559" s="106"/>
      <c r="AB559" s="107">
        <v>0</v>
      </c>
      <c r="AF559" s="52" t="str">
        <f t="shared" si="60"/>
        <v>4"</v>
      </c>
      <c r="AN559" s="52" t="str">
        <f t="shared" si="61"/>
        <v>4"</v>
      </c>
      <c r="AV559" s="52" t="str">
        <f t="shared" si="62"/>
        <v>4"</v>
      </c>
    </row>
    <row r="560" spans="1:55" ht="38.1" customHeight="1" x14ac:dyDescent="0.2">
      <c r="A560" s="110"/>
      <c r="B560" s="105">
        <v>5</v>
      </c>
      <c r="C560" s="134"/>
      <c r="D560" s="135"/>
      <c r="E560" s="106"/>
      <c r="F560" s="134"/>
      <c r="G560" s="136"/>
      <c r="H560" s="135"/>
      <c r="I560" s="106"/>
      <c r="J560" s="107">
        <v>0</v>
      </c>
      <c r="K560" s="105"/>
      <c r="L560" s="134"/>
      <c r="M560" s="135"/>
      <c r="N560" s="106"/>
      <c r="O560" s="134"/>
      <c r="P560" s="136"/>
      <c r="Q560" s="135"/>
      <c r="R560" s="106"/>
      <c r="S560" s="107">
        <v>0</v>
      </c>
      <c r="T560" s="105"/>
      <c r="U560" s="134"/>
      <c r="V560" s="135"/>
      <c r="W560" s="106"/>
      <c r="X560" s="134"/>
      <c r="Y560" s="136"/>
      <c r="Z560" s="135"/>
      <c r="AA560" s="106"/>
      <c r="AB560" s="107">
        <v>0</v>
      </c>
      <c r="AF560" s="52" t="str">
        <f t="shared" si="60"/>
        <v>5"</v>
      </c>
      <c r="AN560" s="52" t="str">
        <f t="shared" si="61"/>
        <v>5"</v>
      </c>
      <c r="AV560" s="52" t="str">
        <f t="shared" si="62"/>
        <v>5"</v>
      </c>
    </row>
    <row r="561" spans="1:55" ht="38.1" customHeight="1" x14ac:dyDescent="0.2">
      <c r="A561" s="109"/>
      <c r="B561" s="105">
        <v>6</v>
      </c>
      <c r="C561" s="134"/>
      <c r="D561" s="135"/>
      <c r="E561" s="106"/>
      <c r="F561" s="134"/>
      <c r="G561" s="136"/>
      <c r="H561" s="135"/>
      <c r="I561" s="106"/>
      <c r="J561" s="107">
        <v>0</v>
      </c>
      <c r="K561" s="105"/>
      <c r="L561" s="134"/>
      <c r="M561" s="135"/>
      <c r="N561" s="106"/>
      <c r="O561" s="134"/>
      <c r="P561" s="136"/>
      <c r="Q561" s="135"/>
      <c r="R561" s="106"/>
      <c r="S561" s="107">
        <v>0</v>
      </c>
      <c r="T561" s="105"/>
      <c r="U561" s="134"/>
      <c r="V561" s="135"/>
      <c r="W561" s="106"/>
      <c r="X561" s="134"/>
      <c r="Y561" s="136"/>
      <c r="Z561" s="135"/>
      <c r="AA561" s="106"/>
      <c r="AB561" s="107">
        <v>0</v>
      </c>
      <c r="AF561" s="52" t="str">
        <f t="shared" si="60"/>
        <v>6"</v>
      </c>
      <c r="AN561" s="52" t="str">
        <f t="shared" si="61"/>
        <v>6"</v>
      </c>
      <c r="AV561" s="52" t="str">
        <f t="shared" si="62"/>
        <v>6"</v>
      </c>
    </row>
    <row r="562" spans="1:55" ht="38.1" customHeight="1" x14ac:dyDescent="0.2">
      <c r="A562" s="110"/>
      <c r="B562" s="105">
        <v>7</v>
      </c>
      <c r="C562" s="134"/>
      <c r="D562" s="135"/>
      <c r="E562" s="106"/>
      <c r="F562" s="134"/>
      <c r="G562" s="136"/>
      <c r="H562" s="135"/>
      <c r="I562" s="106"/>
      <c r="J562" s="107">
        <v>0</v>
      </c>
      <c r="K562" s="105"/>
      <c r="L562" s="134"/>
      <c r="M562" s="135"/>
      <c r="N562" s="106"/>
      <c r="O562" s="134"/>
      <c r="P562" s="136"/>
      <c r="Q562" s="135"/>
      <c r="R562" s="106"/>
      <c r="S562" s="107">
        <v>0</v>
      </c>
      <c r="T562" s="105"/>
      <c r="U562" s="134"/>
      <c r="V562" s="135"/>
      <c r="W562" s="106"/>
      <c r="X562" s="134"/>
      <c r="Y562" s="136"/>
      <c r="Z562" s="135"/>
      <c r="AA562" s="106"/>
      <c r="AB562" s="107">
        <v>0</v>
      </c>
      <c r="AF562" s="52" t="str">
        <f t="shared" si="60"/>
        <v>7"</v>
      </c>
      <c r="AN562" s="52" t="str">
        <f t="shared" si="61"/>
        <v>7"</v>
      </c>
      <c r="AV562" s="52" t="str">
        <f t="shared" si="62"/>
        <v>7"</v>
      </c>
    </row>
    <row r="563" spans="1:55" ht="38.1" customHeight="1" x14ac:dyDescent="0.2">
      <c r="B563" s="105">
        <v>8</v>
      </c>
      <c r="C563" s="134"/>
      <c r="D563" s="135"/>
      <c r="E563" s="106"/>
      <c r="F563" s="134"/>
      <c r="G563" s="136"/>
      <c r="H563" s="135"/>
      <c r="I563" s="106"/>
      <c r="J563" s="107">
        <v>0</v>
      </c>
      <c r="K563" s="105"/>
      <c r="L563" s="134"/>
      <c r="M563" s="135"/>
      <c r="N563" s="106"/>
      <c r="O563" s="134"/>
      <c r="P563" s="136"/>
      <c r="Q563" s="135"/>
      <c r="R563" s="106"/>
      <c r="S563" s="107">
        <v>0</v>
      </c>
      <c r="T563" s="105"/>
      <c r="U563" s="134"/>
      <c r="V563" s="135"/>
      <c r="W563" s="106"/>
      <c r="X563" s="134"/>
      <c r="Y563" s="136"/>
      <c r="Z563" s="135"/>
      <c r="AA563" s="106"/>
      <c r="AB563" s="107">
        <v>0</v>
      </c>
      <c r="AF563" s="52" t="str">
        <f t="shared" si="60"/>
        <v>8"</v>
      </c>
      <c r="AN563" s="52" t="str">
        <f t="shared" si="61"/>
        <v>8"</v>
      </c>
      <c r="AV563" s="52" t="str">
        <f t="shared" si="62"/>
        <v>8"</v>
      </c>
    </row>
    <row r="564" spans="1:55" s="119" customFormat="1" ht="38.25" customHeight="1" thickBot="1" x14ac:dyDescent="0.25">
      <c r="A564" s="111" t="s">
        <v>54</v>
      </c>
      <c r="B564" s="112"/>
      <c r="C564" s="113"/>
      <c r="D564" s="114"/>
      <c r="E564" s="114"/>
      <c r="F564" s="114"/>
      <c r="G564" s="114"/>
      <c r="H564" s="114"/>
      <c r="I564" s="115"/>
      <c r="J564" s="116">
        <v>0</v>
      </c>
      <c r="K564" s="112"/>
      <c r="L564" s="113"/>
      <c r="M564" s="114"/>
      <c r="N564" s="114"/>
      <c r="O564" s="114"/>
      <c r="P564" s="114"/>
      <c r="Q564" s="114"/>
      <c r="R564" s="115"/>
      <c r="S564" s="116">
        <v>0</v>
      </c>
      <c r="T564" s="112"/>
      <c r="U564" s="113"/>
      <c r="V564" s="114"/>
      <c r="W564" s="114"/>
      <c r="X564" s="114"/>
      <c r="Y564" s="114"/>
      <c r="Z564" s="114"/>
      <c r="AA564" s="115"/>
      <c r="AB564" s="116">
        <v>0</v>
      </c>
      <c r="AC564" s="117"/>
      <c r="AD564" s="118"/>
      <c r="AE564" s="118"/>
      <c r="AF564" s="118"/>
      <c r="AG564" s="118"/>
      <c r="AH564" s="118"/>
      <c r="AI564" s="118"/>
      <c r="AJ564" s="118"/>
      <c r="AK564" s="118"/>
      <c r="AL564" s="118"/>
      <c r="AM564" s="118"/>
      <c r="AN564" s="118"/>
      <c r="AO564" s="118"/>
      <c r="AP564" s="118"/>
      <c r="AQ564" s="118"/>
      <c r="AR564" s="118"/>
      <c r="AS564" s="118"/>
      <c r="AT564" s="118"/>
      <c r="AU564" s="118"/>
      <c r="AV564" s="118"/>
      <c r="AW564" s="118"/>
      <c r="AX564" s="118"/>
      <c r="AY564" s="118"/>
      <c r="AZ564" s="118"/>
      <c r="BA564" s="118"/>
      <c r="BB564" s="118"/>
      <c r="BC564" s="118"/>
    </row>
    <row r="565" spans="1:55" ht="21" customHeight="1" thickBot="1" x14ac:dyDescent="0.25">
      <c r="A565" s="8" t="s">
        <v>3</v>
      </c>
      <c r="B565" s="9"/>
      <c r="C565" s="143">
        <f>DATE(YEAR(A$2),MONTH(A$2),COUNTIF(A$1:A565,"Datum:"))</f>
        <v>44456</v>
      </c>
      <c r="D565" s="144"/>
      <c r="E565" s="144"/>
      <c r="F565" s="144"/>
      <c r="G565" s="10"/>
      <c r="H565" s="145" t="s">
        <v>4</v>
      </c>
      <c r="I565" s="146"/>
      <c r="J565" s="147"/>
      <c r="K565" s="9"/>
      <c r="L565" s="11"/>
      <c r="M565" s="11"/>
      <c r="N565" s="12"/>
      <c r="O565" s="11"/>
      <c r="P565" s="11"/>
      <c r="Q565" s="145" t="s">
        <v>5</v>
      </c>
      <c r="R565" s="146"/>
      <c r="S565" s="147"/>
      <c r="T565" s="9"/>
      <c r="U565" s="148"/>
      <c r="V565" s="148"/>
      <c r="W565" s="148"/>
      <c r="X565" s="148"/>
      <c r="Y565" s="13"/>
      <c r="Z565" s="145" t="s">
        <v>6</v>
      </c>
      <c r="AA565" s="146"/>
      <c r="AB565" s="147"/>
    </row>
    <row r="566" spans="1:55" ht="26.25" customHeight="1" thickBot="1" x14ac:dyDescent="0.25">
      <c r="A566" s="14" t="s">
        <v>7</v>
      </c>
      <c r="C566" s="149">
        <v>37</v>
      </c>
      <c r="D566" s="150"/>
      <c r="E566" s="150"/>
      <c r="F566" s="150"/>
      <c r="G566" s="15" t="s">
        <v>8</v>
      </c>
      <c r="H566" s="151"/>
      <c r="I566" s="152"/>
      <c r="J566" s="153"/>
      <c r="P566" s="15" t="s">
        <v>8</v>
      </c>
      <c r="Q566" s="151"/>
      <c r="R566" s="152"/>
      <c r="S566" s="153"/>
      <c r="U566" s="154"/>
      <c r="V566" s="154"/>
      <c r="W566" s="154"/>
      <c r="X566" s="154"/>
      <c r="Y566" s="16" t="s">
        <v>8</v>
      </c>
      <c r="Z566" s="155"/>
      <c r="AA566" s="156"/>
      <c r="AB566" s="157"/>
    </row>
    <row r="567" spans="1:55" s="23" customFormat="1" ht="20.25" customHeight="1" x14ac:dyDescent="0.2">
      <c r="A567" s="14" t="s">
        <v>9</v>
      </c>
      <c r="B567" s="17"/>
      <c r="C567" s="18" t="s">
        <v>10</v>
      </c>
      <c r="D567" s="19" t="s">
        <v>11</v>
      </c>
      <c r="E567" s="19" t="s">
        <v>12</v>
      </c>
      <c r="F567" s="19" t="s">
        <v>13</v>
      </c>
      <c r="G567" s="19" t="s">
        <v>14</v>
      </c>
      <c r="H567" s="19" t="s">
        <v>15</v>
      </c>
      <c r="I567" s="19" t="s">
        <v>16</v>
      </c>
      <c r="J567" s="19" t="s">
        <v>17</v>
      </c>
      <c r="K567" s="17"/>
      <c r="L567" s="19" t="s">
        <v>18</v>
      </c>
      <c r="M567" s="19" t="s">
        <v>19</v>
      </c>
      <c r="N567" s="19" t="s">
        <v>20</v>
      </c>
      <c r="O567" s="19" t="s">
        <v>21</v>
      </c>
      <c r="P567" s="19" t="s">
        <v>22</v>
      </c>
      <c r="Q567" s="19" t="s">
        <v>23</v>
      </c>
      <c r="R567" s="19" t="s">
        <v>24</v>
      </c>
      <c r="S567" s="19" t="s">
        <v>25</v>
      </c>
      <c r="T567" s="17"/>
      <c r="U567" s="19" t="s">
        <v>26</v>
      </c>
      <c r="V567" s="19" t="s">
        <v>27</v>
      </c>
      <c r="W567" s="19" t="s">
        <v>28</v>
      </c>
      <c r="X567" s="19" t="s">
        <v>29</v>
      </c>
      <c r="Y567" s="19" t="s">
        <v>30</v>
      </c>
      <c r="Z567" s="19" t="s">
        <v>31</v>
      </c>
      <c r="AA567" s="19" t="s">
        <v>32</v>
      </c>
      <c r="AB567" s="20" t="s">
        <v>33</v>
      </c>
      <c r="AC567" s="21"/>
      <c r="AD567" s="22"/>
      <c r="AE567" s="22"/>
      <c r="AF567" s="22"/>
      <c r="AG567" s="22"/>
      <c r="AH567" s="22"/>
      <c r="AI567" s="22"/>
      <c r="AJ567" s="22"/>
      <c r="AK567" s="22"/>
      <c r="AL567" s="22"/>
      <c r="AM567" s="22"/>
      <c r="AN567" s="22"/>
      <c r="AO567" s="22"/>
      <c r="AP567" s="22"/>
      <c r="AQ567" s="22"/>
      <c r="AR567" s="22"/>
      <c r="AS567" s="22"/>
      <c r="AT567" s="22"/>
      <c r="AU567" s="22"/>
      <c r="AV567" s="22"/>
      <c r="AW567" s="22"/>
      <c r="AX567" s="22"/>
      <c r="AY567" s="22"/>
      <c r="AZ567" s="22"/>
      <c r="BA567" s="22"/>
      <c r="BB567" s="22"/>
      <c r="BC567" s="22"/>
    </row>
    <row r="568" spans="1:55" s="31" customFormat="1" ht="15" customHeight="1" thickBot="1" x14ac:dyDescent="0.25">
      <c r="A568" s="24" t="s">
        <v>34</v>
      </c>
      <c r="B568" s="25"/>
      <c r="C568" s="26">
        <v>1</v>
      </c>
      <c r="D568" s="27">
        <v>2</v>
      </c>
      <c r="E568" s="27">
        <v>3</v>
      </c>
      <c r="F568" s="27">
        <v>4</v>
      </c>
      <c r="G568" s="27">
        <v>5</v>
      </c>
      <c r="H568" s="27">
        <v>6</v>
      </c>
      <c r="I568" s="27">
        <v>7</v>
      </c>
      <c r="J568" s="27">
        <v>8</v>
      </c>
      <c r="K568" s="25"/>
      <c r="L568" s="27">
        <v>1</v>
      </c>
      <c r="M568" s="27">
        <v>2</v>
      </c>
      <c r="N568" s="27">
        <v>3</v>
      </c>
      <c r="O568" s="27">
        <v>4</v>
      </c>
      <c r="P568" s="27">
        <v>5</v>
      </c>
      <c r="Q568" s="27">
        <v>6</v>
      </c>
      <c r="R568" s="27">
        <v>7</v>
      </c>
      <c r="S568" s="27">
        <v>8</v>
      </c>
      <c r="T568" s="25"/>
      <c r="U568" s="27">
        <v>1</v>
      </c>
      <c r="V568" s="27">
        <v>2</v>
      </c>
      <c r="W568" s="27">
        <v>3</v>
      </c>
      <c r="X568" s="27">
        <v>4</v>
      </c>
      <c r="Y568" s="27">
        <v>5</v>
      </c>
      <c r="Z568" s="27">
        <v>6</v>
      </c>
      <c r="AA568" s="27">
        <v>7</v>
      </c>
      <c r="AB568" s="28">
        <v>8</v>
      </c>
      <c r="AC568" s="29"/>
      <c r="AD568" s="30"/>
      <c r="AE568" s="30"/>
      <c r="AF568" s="30"/>
      <c r="AG568" s="30"/>
      <c r="AH568" s="30"/>
      <c r="AI568" s="30"/>
      <c r="AJ568" s="30"/>
      <c r="AK568" s="30"/>
      <c r="AL568" s="30"/>
      <c r="AM568" s="30"/>
      <c r="AN568" s="30"/>
      <c r="AO568" s="30"/>
      <c r="AP568" s="30"/>
      <c r="AQ568" s="30"/>
      <c r="AR568" s="30"/>
      <c r="AS568" s="30"/>
      <c r="AT568" s="30"/>
      <c r="AU568" s="30"/>
      <c r="AV568" s="30"/>
      <c r="AW568" s="30"/>
      <c r="AX568" s="30"/>
      <c r="AY568" s="30"/>
      <c r="AZ568" s="30"/>
      <c r="BA568" s="30"/>
      <c r="BB568" s="30"/>
      <c r="BC568" s="30"/>
    </row>
    <row r="569" spans="1:55" s="37" customFormat="1" ht="23.1" customHeight="1" x14ac:dyDescent="0.2">
      <c r="A569" s="32"/>
      <c r="B569" s="33"/>
      <c r="C569" s="34">
        <v>0</v>
      </c>
      <c r="D569" s="34">
        <v>0</v>
      </c>
      <c r="E569" s="34">
        <v>0</v>
      </c>
      <c r="F569" s="34">
        <v>0</v>
      </c>
      <c r="G569" s="34">
        <v>0</v>
      </c>
      <c r="H569" s="34">
        <v>0</v>
      </c>
      <c r="I569" s="34">
        <v>0</v>
      </c>
      <c r="J569" s="34">
        <v>0</v>
      </c>
      <c r="K569" s="33">
        <v>0</v>
      </c>
      <c r="L569" s="34">
        <v>0</v>
      </c>
      <c r="M569" s="34">
        <v>0</v>
      </c>
      <c r="N569" s="34">
        <v>0</v>
      </c>
      <c r="O569" s="34">
        <v>0</v>
      </c>
      <c r="P569" s="34">
        <v>0</v>
      </c>
      <c r="Q569" s="34">
        <v>0</v>
      </c>
      <c r="R569" s="34">
        <v>0</v>
      </c>
      <c r="S569" s="34">
        <v>0</v>
      </c>
      <c r="T569" s="33">
        <v>0</v>
      </c>
      <c r="U569" s="34">
        <v>0</v>
      </c>
      <c r="V569" s="34">
        <v>0</v>
      </c>
      <c r="W569" s="34">
        <v>0</v>
      </c>
      <c r="X569" s="34">
        <v>0</v>
      </c>
      <c r="Y569" s="34">
        <v>0</v>
      </c>
      <c r="Z569" s="34">
        <v>0</v>
      </c>
      <c r="AA569" s="34">
        <v>0</v>
      </c>
      <c r="AB569" s="34">
        <v>0</v>
      </c>
      <c r="AC569" s="35">
        <f>SUM(MAX(U570:AB570))</f>
        <v>0</v>
      </c>
      <c r="AD569" s="36"/>
      <c r="AE569" s="36"/>
      <c r="AF569" s="36"/>
      <c r="AG569" s="36"/>
      <c r="AH569" s="36"/>
      <c r="AI569" s="36"/>
      <c r="AJ569" s="36"/>
      <c r="AK569" s="36"/>
      <c r="AL569" s="36"/>
      <c r="AM569" s="36"/>
      <c r="AN569" s="36"/>
      <c r="AO569" s="36"/>
      <c r="AP569" s="36"/>
      <c r="AQ569" s="36"/>
      <c r="AR569" s="36"/>
      <c r="AS569" s="36"/>
      <c r="AT569" s="36"/>
      <c r="AU569" s="36"/>
      <c r="AV569" s="36"/>
      <c r="AW569" s="36"/>
      <c r="AX569" s="36"/>
      <c r="AY569" s="36"/>
      <c r="AZ569" s="36"/>
      <c r="BA569" s="36"/>
      <c r="BB569" s="36"/>
      <c r="BC569" s="36"/>
    </row>
    <row r="570" spans="1:55" s="23" customFormat="1" ht="23.1" customHeight="1" x14ac:dyDescent="0.2">
      <c r="A570" s="38" t="s">
        <v>35</v>
      </c>
      <c r="B570" s="39"/>
      <c r="C570" s="40"/>
      <c r="D570" s="40"/>
      <c r="E570" s="40"/>
      <c r="F570" s="40"/>
      <c r="G570" s="40"/>
      <c r="H570" s="40"/>
      <c r="I570" s="40"/>
      <c r="J570" s="41"/>
      <c r="K570" s="39"/>
      <c r="L570" s="40"/>
      <c r="M570" s="40"/>
      <c r="N570" s="40"/>
      <c r="O570" s="40"/>
      <c r="P570" s="40"/>
      <c r="Q570" s="40"/>
      <c r="R570" s="40"/>
      <c r="S570" s="41"/>
      <c r="T570" s="39"/>
      <c r="U570" s="40"/>
      <c r="V570" s="40"/>
      <c r="W570" s="40"/>
      <c r="X570" s="40"/>
      <c r="Y570" s="40"/>
      <c r="Z570" s="40"/>
      <c r="AA570" s="40"/>
      <c r="AB570" s="41"/>
      <c r="AC570" s="42"/>
      <c r="AD570" s="22"/>
      <c r="AE570" s="22"/>
      <c r="AF570" s="22"/>
      <c r="AG570" s="22"/>
      <c r="AH570" s="22"/>
      <c r="AI570" s="22"/>
      <c r="AJ570" s="22"/>
      <c r="AK570" s="22"/>
      <c r="AL570" s="22"/>
      <c r="AM570" s="22"/>
      <c r="AN570" s="22"/>
      <c r="AO570" s="22"/>
      <c r="AP570" s="22"/>
      <c r="AQ570" s="22"/>
      <c r="AR570" s="22"/>
      <c r="AS570" s="22"/>
      <c r="AT570" s="22"/>
      <c r="AU570" s="22"/>
      <c r="AV570" s="22"/>
      <c r="AW570" s="22"/>
      <c r="AX570" s="22"/>
      <c r="AY570" s="22"/>
      <c r="AZ570" s="22"/>
      <c r="BA570" s="22"/>
      <c r="BB570" s="22"/>
      <c r="BC570" s="22"/>
    </row>
    <row r="571" spans="1:55" s="23" customFormat="1" ht="20.25" customHeight="1" x14ac:dyDescent="0.2">
      <c r="A571" s="43" t="s">
        <v>36</v>
      </c>
      <c r="B571" s="39"/>
      <c r="C571" s="44"/>
      <c r="D571" s="44"/>
      <c r="E571" s="44"/>
      <c r="F571" s="44"/>
      <c r="G571" s="44"/>
      <c r="H571" s="44"/>
      <c r="I571" s="44"/>
      <c r="J571" s="45"/>
      <c r="K571" s="39"/>
      <c r="L571" s="44"/>
      <c r="M571" s="44"/>
      <c r="N571" s="44"/>
      <c r="O571" s="44"/>
      <c r="P571" s="44"/>
      <c r="Q571" s="44"/>
      <c r="R571" s="44"/>
      <c r="S571" s="45"/>
      <c r="T571" s="39"/>
      <c r="U571" s="44"/>
      <c r="V571" s="44"/>
      <c r="W571" s="44"/>
      <c r="X571" s="44"/>
      <c r="Y571" s="44"/>
      <c r="Z571" s="44"/>
      <c r="AA571" s="44"/>
      <c r="AB571" s="45"/>
      <c r="AC571" s="42">
        <f>SUM(U571:AB571)</f>
        <v>0</v>
      </c>
      <c r="AD571" s="22"/>
      <c r="AE571" s="22"/>
      <c r="AF571" s="22"/>
      <c r="AG571" s="22"/>
      <c r="AH571" s="22"/>
      <c r="AI571" s="22"/>
      <c r="AJ571" s="22"/>
      <c r="AK571" s="22"/>
      <c r="AL571" s="22"/>
      <c r="AM571" s="22"/>
      <c r="AN571" s="22"/>
      <c r="AO571" s="22"/>
      <c r="AP571" s="22"/>
      <c r="AQ571" s="22"/>
      <c r="AR571" s="22"/>
      <c r="AS571" s="22"/>
      <c r="AT571" s="22"/>
      <c r="AU571" s="22"/>
      <c r="AV571" s="22"/>
      <c r="AW571" s="22"/>
      <c r="AX571" s="22"/>
      <c r="AY571" s="22"/>
      <c r="AZ571" s="22"/>
      <c r="BA571" s="22"/>
      <c r="BB571" s="22"/>
      <c r="BC571" s="22"/>
    </row>
    <row r="572" spans="1:55" s="50" customFormat="1" ht="23.1" customHeight="1" x14ac:dyDescent="0.2">
      <c r="A572" s="32"/>
      <c r="B572" s="46"/>
      <c r="C572" s="47">
        <v>0</v>
      </c>
      <c r="D572" s="47">
        <v>0</v>
      </c>
      <c r="E572" s="47">
        <v>0</v>
      </c>
      <c r="F572" s="47">
        <v>0</v>
      </c>
      <c r="G572" s="47">
        <v>0</v>
      </c>
      <c r="H572" s="47">
        <v>0</v>
      </c>
      <c r="I572" s="47">
        <v>0</v>
      </c>
      <c r="J572" s="47">
        <v>0</v>
      </c>
      <c r="K572" s="46">
        <v>0</v>
      </c>
      <c r="L572" s="47">
        <v>0</v>
      </c>
      <c r="M572" s="47">
        <v>0</v>
      </c>
      <c r="N572" s="47">
        <v>0</v>
      </c>
      <c r="O572" s="47">
        <v>0</v>
      </c>
      <c r="P572" s="47">
        <v>0</v>
      </c>
      <c r="Q572" s="47">
        <v>0</v>
      </c>
      <c r="R572" s="47">
        <v>0</v>
      </c>
      <c r="S572" s="47">
        <v>0</v>
      </c>
      <c r="T572" s="46">
        <v>0</v>
      </c>
      <c r="U572" s="47">
        <v>0</v>
      </c>
      <c r="V572" s="47">
        <v>0</v>
      </c>
      <c r="W572" s="47">
        <v>0</v>
      </c>
      <c r="X572" s="47">
        <v>0</v>
      </c>
      <c r="Y572" s="47">
        <v>0</v>
      </c>
      <c r="Z572" s="47">
        <v>0</v>
      </c>
      <c r="AA572" s="47">
        <v>0</v>
      </c>
      <c r="AB572" s="47">
        <v>0</v>
      </c>
      <c r="AC572" s="48">
        <f>SUM(MAX(U573:AB573))</f>
        <v>0</v>
      </c>
      <c r="AD572" s="49"/>
      <c r="AE572" s="49"/>
      <c r="AF572" s="49"/>
      <c r="AG572" s="49"/>
      <c r="AH572" s="49"/>
      <c r="AI572" s="49"/>
      <c r="AJ572" s="49"/>
      <c r="AK572" s="49"/>
      <c r="AL572" s="49"/>
      <c r="AM572" s="49"/>
      <c r="AN572" s="49"/>
      <c r="AO572" s="49"/>
      <c r="AP572" s="49"/>
      <c r="AQ572" s="49"/>
      <c r="AR572" s="49"/>
      <c r="AS572" s="49"/>
      <c r="AT572" s="49"/>
      <c r="AU572" s="49"/>
      <c r="AV572" s="49"/>
      <c r="AW572" s="49"/>
      <c r="AX572" s="49"/>
      <c r="AY572" s="49"/>
      <c r="AZ572" s="49"/>
      <c r="BA572" s="49"/>
      <c r="BB572" s="49"/>
      <c r="BC572" s="49"/>
    </row>
    <row r="573" spans="1:55" s="53" customFormat="1" ht="22.5" customHeight="1" x14ac:dyDescent="0.2">
      <c r="A573" s="38" t="s">
        <v>35</v>
      </c>
      <c r="B573" s="39"/>
      <c r="C573" s="41"/>
      <c r="D573" s="41"/>
      <c r="E573" s="41"/>
      <c r="F573" s="41"/>
      <c r="G573" s="41"/>
      <c r="H573" s="41"/>
      <c r="I573" s="41"/>
      <c r="J573" s="41"/>
      <c r="K573" s="39"/>
      <c r="L573" s="41"/>
      <c r="M573" s="41"/>
      <c r="N573" s="41"/>
      <c r="O573" s="41"/>
      <c r="P573" s="41"/>
      <c r="Q573" s="41"/>
      <c r="R573" s="41"/>
      <c r="S573" s="41"/>
      <c r="T573" s="39"/>
      <c r="U573" s="41"/>
      <c r="V573" s="41"/>
      <c r="W573" s="41"/>
      <c r="X573" s="41"/>
      <c r="Y573" s="41"/>
      <c r="Z573" s="41"/>
      <c r="AA573" s="41"/>
      <c r="AB573" s="41"/>
      <c r="AC573" s="42"/>
      <c r="AD573" s="51"/>
      <c r="AE573" s="52"/>
      <c r="AF573" s="52"/>
      <c r="AG573" s="52"/>
      <c r="AH573" s="52"/>
      <c r="AI573" s="51"/>
      <c r="AJ573" s="51"/>
      <c r="AK573" s="51"/>
      <c r="AL573" s="51"/>
      <c r="AM573" s="52"/>
      <c r="AN573" s="52"/>
      <c r="AO573" s="52"/>
      <c r="AP573" s="51"/>
      <c r="AQ573" s="51"/>
      <c r="AR573" s="51"/>
      <c r="AS573" s="51"/>
      <c r="AT573" s="51"/>
      <c r="AU573" s="52"/>
      <c r="AV573" s="52"/>
      <c r="AW573" s="52"/>
      <c r="AX573" s="51"/>
      <c r="AY573" s="51"/>
      <c r="AZ573" s="51"/>
      <c r="BA573" s="51"/>
      <c r="BB573" s="51"/>
      <c r="BC573" s="51"/>
    </row>
    <row r="574" spans="1:55" s="23" customFormat="1" ht="20.25" customHeight="1" x14ac:dyDescent="0.2">
      <c r="A574" s="43" t="s">
        <v>36</v>
      </c>
      <c r="B574" s="39"/>
      <c r="C574" s="44"/>
      <c r="D574" s="44"/>
      <c r="E574" s="44"/>
      <c r="F574" s="44"/>
      <c r="G574" s="44"/>
      <c r="H574" s="44"/>
      <c r="I574" s="44"/>
      <c r="J574" s="45"/>
      <c r="K574" s="39"/>
      <c r="L574" s="44"/>
      <c r="M574" s="44"/>
      <c r="N574" s="44"/>
      <c r="O574" s="44"/>
      <c r="P574" s="44"/>
      <c r="Q574" s="44"/>
      <c r="R574" s="44"/>
      <c r="S574" s="45"/>
      <c r="T574" s="39"/>
      <c r="U574" s="44"/>
      <c r="V574" s="44"/>
      <c r="W574" s="44"/>
      <c r="X574" s="44"/>
      <c r="Y574" s="44"/>
      <c r="Z574" s="44"/>
      <c r="AA574" s="44"/>
      <c r="AB574" s="45"/>
      <c r="AC574" s="42">
        <f>SUM(U574:AB574)</f>
        <v>0</v>
      </c>
      <c r="AD574" s="22"/>
      <c r="AE574" s="22"/>
      <c r="AF574" s="22"/>
      <c r="AG574" s="22"/>
      <c r="AH574" s="22"/>
      <c r="AI574" s="22"/>
      <c r="AJ574" s="22"/>
      <c r="AK574" s="22"/>
      <c r="AL574" s="22"/>
      <c r="AM574" s="22"/>
      <c r="AN574" s="22"/>
      <c r="AO574" s="22"/>
      <c r="AP574" s="22"/>
      <c r="AQ574" s="22"/>
      <c r="AR574" s="22"/>
      <c r="AS574" s="22"/>
      <c r="AT574" s="22"/>
      <c r="AU574" s="22"/>
      <c r="AV574" s="22"/>
      <c r="AW574" s="22"/>
      <c r="AX574" s="22"/>
      <c r="AY574" s="22"/>
      <c r="AZ574" s="22"/>
      <c r="BA574" s="22"/>
      <c r="BB574" s="22"/>
      <c r="BC574" s="22"/>
    </row>
    <row r="575" spans="1:55" s="56" customFormat="1" ht="23.1" customHeight="1" x14ac:dyDescent="0.2">
      <c r="A575" s="32"/>
      <c r="B575" s="46"/>
      <c r="C575" s="47">
        <v>0</v>
      </c>
      <c r="D575" s="47">
        <v>0</v>
      </c>
      <c r="E575" s="47">
        <v>0</v>
      </c>
      <c r="F575" s="47">
        <v>0</v>
      </c>
      <c r="G575" s="47">
        <v>0</v>
      </c>
      <c r="H575" s="47">
        <v>0</v>
      </c>
      <c r="I575" s="47">
        <v>0</v>
      </c>
      <c r="J575" s="47">
        <v>0</v>
      </c>
      <c r="K575" s="46">
        <v>0</v>
      </c>
      <c r="L575" s="47">
        <v>0</v>
      </c>
      <c r="M575" s="47">
        <v>0</v>
      </c>
      <c r="N575" s="47">
        <v>0</v>
      </c>
      <c r="O575" s="47">
        <v>0</v>
      </c>
      <c r="P575" s="47">
        <v>0</v>
      </c>
      <c r="Q575" s="47">
        <v>0</v>
      </c>
      <c r="R575" s="47">
        <v>0</v>
      </c>
      <c r="S575" s="47">
        <v>0</v>
      </c>
      <c r="T575" s="46">
        <v>0</v>
      </c>
      <c r="U575" s="47">
        <v>0</v>
      </c>
      <c r="V575" s="47">
        <v>0</v>
      </c>
      <c r="W575" s="47">
        <v>0</v>
      </c>
      <c r="X575" s="47">
        <v>0</v>
      </c>
      <c r="Y575" s="47">
        <v>0</v>
      </c>
      <c r="Z575" s="47">
        <v>0</v>
      </c>
      <c r="AA575" s="47">
        <v>0</v>
      </c>
      <c r="AB575" s="47">
        <v>0</v>
      </c>
      <c r="AC575" s="48">
        <f>SUM(MAX(U576:AB576))</f>
        <v>0</v>
      </c>
      <c r="AD575" s="54"/>
      <c r="AE575" s="55"/>
      <c r="AF575" s="55"/>
      <c r="AG575" s="55"/>
      <c r="AH575" s="55"/>
      <c r="AI575" s="54"/>
      <c r="AJ575" s="54"/>
      <c r="AK575" s="54"/>
      <c r="AL575" s="54"/>
      <c r="AM575" s="55"/>
      <c r="AN575" s="55"/>
      <c r="AO575" s="55"/>
      <c r="AP575" s="54"/>
      <c r="AQ575" s="54"/>
      <c r="AR575" s="54"/>
      <c r="AS575" s="54"/>
      <c r="AT575" s="54"/>
      <c r="AU575" s="55"/>
      <c r="AV575" s="55"/>
      <c r="AW575" s="55"/>
      <c r="AX575" s="54"/>
      <c r="AY575" s="54"/>
      <c r="AZ575" s="54"/>
      <c r="BA575" s="54"/>
      <c r="BB575" s="54"/>
      <c r="BC575" s="54"/>
    </row>
    <row r="576" spans="1:55" ht="23.1" customHeight="1" x14ac:dyDescent="0.2">
      <c r="A576" s="38" t="s">
        <v>35</v>
      </c>
      <c r="B576" s="39"/>
      <c r="C576" s="57"/>
      <c r="D576" s="57"/>
      <c r="E576" s="57"/>
      <c r="F576" s="57"/>
      <c r="G576" s="57"/>
      <c r="H576" s="57"/>
      <c r="I576" s="57"/>
      <c r="J576" s="58"/>
      <c r="K576" s="59"/>
      <c r="L576" s="57"/>
      <c r="M576" s="57"/>
      <c r="N576" s="57"/>
      <c r="O576" s="57"/>
      <c r="P576" s="58"/>
      <c r="Q576" s="58"/>
      <c r="R576" s="58"/>
      <c r="S576" s="58"/>
      <c r="T576" s="59"/>
      <c r="U576" s="58"/>
      <c r="V576" s="58"/>
      <c r="W576" s="58"/>
      <c r="X576" s="58"/>
      <c r="Y576" s="58"/>
      <c r="Z576" s="58"/>
      <c r="AA576" s="58"/>
      <c r="AB576" s="58"/>
      <c r="AC576" s="60"/>
    </row>
    <row r="577" spans="1:55" s="23" customFormat="1" ht="20.25" customHeight="1" x14ac:dyDescent="0.2">
      <c r="A577" s="43" t="s">
        <v>36</v>
      </c>
      <c r="B577" s="39"/>
      <c r="C577" s="44"/>
      <c r="D577" s="44"/>
      <c r="E577" s="44"/>
      <c r="F577" s="44"/>
      <c r="G577" s="44"/>
      <c r="H577" s="44"/>
      <c r="I577" s="44"/>
      <c r="J577" s="45"/>
      <c r="K577" s="39"/>
      <c r="L577" s="44"/>
      <c r="M577" s="44"/>
      <c r="N577" s="44"/>
      <c r="O577" s="44"/>
      <c r="P577" s="44"/>
      <c r="Q577" s="44"/>
      <c r="R577" s="44"/>
      <c r="S577" s="45"/>
      <c r="T577" s="39"/>
      <c r="U577" s="44"/>
      <c r="V577" s="44"/>
      <c r="W577" s="44"/>
      <c r="X577" s="44"/>
      <c r="Y577" s="44"/>
      <c r="Z577" s="44"/>
      <c r="AA577" s="44"/>
      <c r="AB577" s="45"/>
      <c r="AC577" s="42">
        <f>SUM(U577:AB577)</f>
        <v>0</v>
      </c>
      <c r="AD577" s="22"/>
      <c r="AE577" s="22"/>
      <c r="AF577" s="22"/>
      <c r="AG577" s="22"/>
      <c r="AH577" s="22"/>
      <c r="AI577" s="22"/>
      <c r="AJ577" s="22"/>
      <c r="AK577" s="22"/>
      <c r="AL577" s="22"/>
      <c r="AM577" s="22"/>
      <c r="AN577" s="22"/>
      <c r="AO577" s="22"/>
      <c r="AP577" s="22"/>
      <c r="AQ577" s="22"/>
      <c r="AR577" s="22"/>
      <c r="AS577" s="22"/>
      <c r="AT577" s="22"/>
      <c r="AU577" s="22"/>
      <c r="AV577" s="22"/>
      <c r="AW577" s="22"/>
      <c r="AX577" s="22"/>
      <c r="AY577" s="22"/>
      <c r="AZ577" s="22"/>
      <c r="BA577" s="22"/>
      <c r="BB577" s="22"/>
      <c r="BC577" s="22"/>
    </row>
    <row r="578" spans="1:55" s="56" customFormat="1" ht="23.1" customHeight="1" x14ac:dyDescent="0.2">
      <c r="A578" s="32"/>
      <c r="B578" s="46"/>
      <c r="C578" s="47">
        <v>0</v>
      </c>
      <c r="D578" s="47">
        <v>0</v>
      </c>
      <c r="E578" s="47">
        <v>0</v>
      </c>
      <c r="F578" s="47">
        <v>0</v>
      </c>
      <c r="G578" s="47">
        <v>0</v>
      </c>
      <c r="H578" s="47">
        <v>0</v>
      </c>
      <c r="I578" s="47">
        <v>0</v>
      </c>
      <c r="J578" s="47">
        <v>0</v>
      </c>
      <c r="K578" s="46">
        <v>0</v>
      </c>
      <c r="L578" s="47">
        <v>0</v>
      </c>
      <c r="M578" s="47">
        <v>0</v>
      </c>
      <c r="N578" s="47">
        <v>0</v>
      </c>
      <c r="O578" s="47">
        <v>0</v>
      </c>
      <c r="P578" s="47">
        <v>0</v>
      </c>
      <c r="Q578" s="47">
        <v>0</v>
      </c>
      <c r="R578" s="47">
        <v>0</v>
      </c>
      <c r="S578" s="47">
        <v>0</v>
      </c>
      <c r="T578" s="46">
        <v>0</v>
      </c>
      <c r="U578" s="47">
        <v>0</v>
      </c>
      <c r="V578" s="47">
        <v>0</v>
      </c>
      <c r="W578" s="47">
        <v>0</v>
      </c>
      <c r="X578" s="47">
        <v>0</v>
      </c>
      <c r="Y578" s="47">
        <v>0</v>
      </c>
      <c r="Z578" s="47">
        <v>0</v>
      </c>
      <c r="AA578" s="47">
        <v>0</v>
      </c>
      <c r="AB578" s="47">
        <v>0</v>
      </c>
      <c r="AC578" s="48">
        <f>SUM(MAX(U579:AB579))</f>
        <v>0</v>
      </c>
      <c r="AD578" s="54"/>
      <c r="AE578" s="55"/>
      <c r="AF578" s="55"/>
      <c r="AG578" s="55"/>
      <c r="AH578" s="55"/>
      <c r="AI578" s="54"/>
      <c r="AJ578" s="54"/>
      <c r="AK578" s="54"/>
      <c r="AL578" s="54"/>
      <c r="AM578" s="55"/>
      <c r="AN578" s="55"/>
      <c r="AO578" s="55"/>
      <c r="AP578" s="54"/>
      <c r="AQ578" s="54"/>
      <c r="AR578" s="54"/>
      <c r="AS578" s="54"/>
      <c r="AT578" s="54"/>
      <c r="AU578" s="55"/>
      <c r="AV578" s="55"/>
      <c r="AW578" s="55"/>
      <c r="AX578" s="54"/>
      <c r="AY578" s="54"/>
      <c r="AZ578" s="54"/>
      <c r="BA578" s="54"/>
      <c r="BB578" s="54"/>
      <c r="BC578" s="54"/>
    </row>
    <row r="579" spans="1:55" ht="23.1" customHeight="1" x14ac:dyDescent="0.2">
      <c r="A579" s="38" t="s">
        <v>35</v>
      </c>
      <c r="B579" s="39"/>
      <c r="C579" s="58"/>
      <c r="D579" s="58"/>
      <c r="E579" s="58"/>
      <c r="F579" s="58"/>
      <c r="G579" s="58"/>
      <c r="H579" s="58"/>
      <c r="I579" s="58"/>
      <c r="J579" s="58"/>
      <c r="K579" s="39"/>
      <c r="L579" s="58"/>
      <c r="M579" s="58"/>
      <c r="N579" s="58"/>
      <c r="O579" s="58"/>
      <c r="P579" s="58"/>
      <c r="Q579" s="58"/>
      <c r="R579" s="58"/>
      <c r="S579" s="58"/>
      <c r="T579" s="39"/>
      <c r="U579" s="58"/>
      <c r="V579" s="58"/>
      <c r="W579" s="58"/>
      <c r="X579" s="58"/>
      <c r="Y579" s="58"/>
      <c r="Z579" s="58"/>
      <c r="AA579" s="58"/>
      <c r="AB579" s="58"/>
      <c r="AC579" s="42"/>
    </row>
    <row r="580" spans="1:55" s="23" customFormat="1" ht="20.25" customHeight="1" x14ac:dyDescent="0.2">
      <c r="A580" s="43" t="s">
        <v>36</v>
      </c>
      <c r="B580" s="39"/>
      <c r="C580" s="44"/>
      <c r="D580" s="44"/>
      <c r="E580" s="44"/>
      <c r="F580" s="44"/>
      <c r="G580" s="44"/>
      <c r="H580" s="44"/>
      <c r="I580" s="44"/>
      <c r="J580" s="45"/>
      <c r="K580" s="39"/>
      <c r="L580" s="44"/>
      <c r="M580" s="44"/>
      <c r="N580" s="44"/>
      <c r="O580" s="44"/>
      <c r="P580" s="44"/>
      <c r="Q580" s="44"/>
      <c r="R580" s="44"/>
      <c r="S580" s="45"/>
      <c r="T580" s="39"/>
      <c r="U580" s="44"/>
      <c r="V580" s="44"/>
      <c r="W580" s="44"/>
      <c r="X580" s="44"/>
      <c r="Y580" s="44"/>
      <c r="Z580" s="44"/>
      <c r="AA580" s="44"/>
      <c r="AB580" s="45"/>
      <c r="AC580" s="42">
        <f>SUM(U580:AB580)</f>
        <v>0</v>
      </c>
      <c r="AD580" s="22"/>
      <c r="AE580" s="22"/>
      <c r="AF580" s="22"/>
      <c r="AG580" s="22"/>
      <c r="AH580" s="22"/>
      <c r="AI580" s="22"/>
      <c r="AJ580" s="22"/>
      <c r="AK580" s="22"/>
      <c r="AL580" s="22"/>
      <c r="AM580" s="22"/>
      <c r="AN580" s="22"/>
      <c r="AO580" s="22"/>
      <c r="AP580" s="22"/>
      <c r="AQ580" s="22"/>
      <c r="AR580" s="22"/>
      <c r="AS580" s="22"/>
      <c r="AT580" s="22"/>
      <c r="AU580" s="22"/>
      <c r="AV580" s="22"/>
      <c r="AW580" s="22"/>
      <c r="AX580" s="22"/>
      <c r="AY580" s="22"/>
      <c r="AZ580" s="22"/>
      <c r="BA580" s="22"/>
      <c r="BB580" s="22"/>
      <c r="BC580" s="22"/>
    </row>
    <row r="581" spans="1:55" s="56" customFormat="1" ht="23.1" hidden="1" customHeight="1" x14ac:dyDescent="0.2">
      <c r="A581" s="61"/>
      <c r="B581" s="39"/>
      <c r="C581" s="47">
        <v>0</v>
      </c>
      <c r="D581" s="47">
        <v>0</v>
      </c>
      <c r="E581" s="47">
        <v>0</v>
      </c>
      <c r="F581" s="47">
        <v>0</v>
      </c>
      <c r="G581" s="47">
        <v>0</v>
      </c>
      <c r="H581" s="47">
        <v>0</v>
      </c>
      <c r="I581" s="47">
        <v>0</v>
      </c>
      <c r="J581" s="47">
        <v>0</v>
      </c>
      <c r="K581" s="39"/>
      <c r="L581" s="47">
        <v>0</v>
      </c>
      <c r="M581" s="47">
        <v>0</v>
      </c>
      <c r="N581" s="47">
        <v>0</v>
      </c>
      <c r="O581" s="47">
        <v>0</v>
      </c>
      <c r="P581" s="47">
        <v>0</v>
      </c>
      <c r="Q581" s="47">
        <v>0</v>
      </c>
      <c r="R581" s="47">
        <v>0</v>
      </c>
      <c r="S581" s="47">
        <v>0</v>
      </c>
      <c r="T581" s="39"/>
      <c r="U581" s="47">
        <v>0</v>
      </c>
      <c r="V581" s="47">
        <v>0</v>
      </c>
      <c r="W581" s="47">
        <v>0</v>
      </c>
      <c r="X581" s="47">
        <v>0</v>
      </c>
      <c r="Y581" s="47">
        <v>0</v>
      </c>
      <c r="Z581" s="47">
        <v>0</v>
      </c>
      <c r="AA581" s="47">
        <v>0</v>
      </c>
      <c r="AB581" s="47">
        <v>0</v>
      </c>
      <c r="AC581" s="42">
        <f>SUM(MAX(U582:AB582))</f>
        <v>0</v>
      </c>
      <c r="AD581" s="54"/>
      <c r="AE581" s="55"/>
      <c r="AF581" s="55"/>
      <c r="AG581" s="55"/>
      <c r="AH581" s="55"/>
      <c r="AI581" s="54"/>
      <c r="AJ581" s="54"/>
      <c r="AK581" s="54"/>
      <c r="AL581" s="54"/>
      <c r="AM581" s="55"/>
      <c r="AN581" s="55"/>
      <c r="AO581" s="55"/>
      <c r="AP581" s="54"/>
      <c r="AQ581" s="54"/>
      <c r="AR581" s="54"/>
      <c r="AS581" s="54"/>
      <c r="AT581" s="54"/>
      <c r="AU581" s="55"/>
      <c r="AV581" s="55"/>
      <c r="AW581" s="55"/>
      <c r="AX581" s="54"/>
      <c r="AY581" s="54"/>
      <c r="AZ581" s="54"/>
      <c r="BA581" s="54"/>
      <c r="BB581" s="54"/>
      <c r="BC581" s="54"/>
    </row>
    <row r="582" spans="1:55" ht="23.1" hidden="1" customHeight="1" x14ac:dyDescent="0.2">
      <c r="A582" s="38" t="s">
        <v>35</v>
      </c>
      <c r="B582" s="39"/>
      <c r="C582" s="41"/>
      <c r="D582" s="41"/>
      <c r="E582" s="41"/>
      <c r="F582" s="41"/>
      <c r="G582" s="41"/>
      <c r="H582" s="41"/>
      <c r="I582" s="41"/>
      <c r="J582" s="41"/>
      <c r="K582" s="39"/>
      <c r="L582" s="41"/>
      <c r="M582" s="41"/>
      <c r="N582" s="41"/>
      <c r="O582" s="41"/>
      <c r="P582" s="41"/>
      <c r="Q582" s="41"/>
      <c r="R582" s="41"/>
      <c r="S582" s="41"/>
      <c r="T582" s="39"/>
      <c r="U582" s="41"/>
      <c r="V582" s="41"/>
      <c r="W582" s="41"/>
      <c r="X582" s="41"/>
      <c r="Y582" s="41"/>
      <c r="Z582" s="41"/>
      <c r="AA582" s="41"/>
      <c r="AB582" s="41"/>
      <c r="AC582" s="42"/>
    </row>
    <row r="583" spans="1:55" s="23" customFormat="1" ht="20.25" hidden="1" customHeight="1" x14ac:dyDescent="0.2">
      <c r="A583" s="62" t="s">
        <v>36</v>
      </c>
      <c r="B583" s="39"/>
      <c r="C583" s="63"/>
      <c r="D583" s="63"/>
      <c r="E583" s="63"/>
      <c r="F583" s="63"/>
      <c r="G583" s="63"/>
      <c r="H583" s="63"/>
      <c r="I583" s="63"/>
      <c r="J583" s="64"/>
      <c r="K583" s="39"/>
      <c r="L583" s="44"/>
      <c r="M583" s="44"/>
      <c r="N583" s="44"/>
      <c r="O583" s="44"/>
      <c r="P583" s="44"/>
      <c r="Q583" s="44"/>
      <c r="R583" s="44"/>
      <c r="S583" s="45"/>
      <c r="T583" s="39"/>
      <c r="U583" s="44"/>
      <c r="V583" s="44"/>
      <c r="W583" s="44"/>
      <c r="X583" s="44"/>
      <c r="Y583" s="44"/>
      <c r="Z583" s="44"/>
      <c r="AA583" s="44"/>
      <c r="AB583" s="45"/>
      <c r="AC583" s="42">
        <f>SUM(U583:AB583)</f>
        <v>0</v>
      </c>
      <c r="AD583" s="22"/>
      <c r="AE583" s="22"/>
      <c r="AF583" s="22"/>
      <c r="AG583" s="22"/>
      <c r="AH583" s="22"/>
      <c r="AI583" s="22"/>
      <c r="AJ583" s="22"/>
      <c r="AK583" s="22"/>
      <c r="AL583" s="22"/>
      <c r="AM583" s="22"/>
      <c r="AN583" s="22"/>
      <c r="AO583" s="22"/>
      <c r="AP583" s="22"/>
      <c r="AQ583" s="22"/>
      <c r="AR583" s="22"/>
      <c r="AS583" s="22"/>
      <c r="AT583" s="22"/>
      <c r="AU583" s="22"/>
      <c r="AV583" s="22"/>
      <c r="AW583" s="22"/>
      <c r="AX583" s="22"/>
      <c r="AY583" s="22"/>
      <c r="AZ583" s="22"/>
      <c r="BA583" s="22"/>
      <c r="BB583" s="22"/>
      <c r="BC583" s="22"/>
    </row>
    <row r="584" spans="1:55" s="53" customFormat="1" ht="26.25" customHeight="1" x14ac:dyDescent="0.2">
      <c r="A584" s="65" t="s">
        <v>37</v>
      </c>
      <c r="B584" s="39"/>
      <c r="C584" s="66">
        <v>-60</v>
      </c>
      <c r="D584" s="66">
        <v>-60</v>
      </c>
      <c r="E584" s="66">
        <v>-60</v>
      </c>
      <c r="F584" s="66">
        <v>-60</v>
      </c>
      <c r="G584" s="66">
        <v>-60</v>
      </c>
      <c r="H584" s="66">
        <v>-60</v>
      </c>
      <c r="I584" s="66">
        <v>-60</v>
      </c>
      <c r="J584" s="66">
        <v>-60</v>
      </c>
      <c r="K584" s="67"/>
      <c r="L584" s="66">
        <v>-60</v>
      </c>
      <c r="M584" s="66">
        <v>-60</v>
      </c>
      <c r="N584" s="66">
        <v>-60</v>
      </c>
      <c r="O584" s="66">
        <v>-60</v>
      </c>
      <c r="P584" s="66">
        <v>-60</v>
      </c>
      <c r="Q584" s="66">
        <v>-60</v>
      </c>
      <c r="R584" s="66">
        <v>-60</v>
      </c>
      <c r="S584" s="66">
        <v>-60</v>
      </c>
      <c r="T584" s="67"/>
      <c r="U584" s="66">
        <v>-60</v>
      </c>
      <c r="V584" s="66">
        <v>-60</v>
      </c>
      <c r="W584" s="66">
        <v>-60</v>
      </c>
      <c r="X584" s="66">
        <v>-60</v>
      </c>
      <c r="Y584" s="66">
        <v>-60</v>
      </c>
      <c r="Z584" s="66">
        <v>-60</v>
      </c>
      <c r="AA584" s="66">
        <v>-60</v>
      </c>
      <c r="AB584" s="66">
        <v>-60</v>
      </c>
      <c r="AC584" s="68"/>
      <c r="AD584" s="51"/>
      <c r="AE584" s="51"/>
      <c r="AF584" s="51"/>
      <c r="AG584" s="51"/>
      <c r="AH584" s="51"/>
      <c r="AI584" s="51"/>
      <c r="AJ584" s="51"/>
      <c r="AK584" s="51"/>
      <c r="AL584" s="51"/>
      <c r="AM584" s="51"/>
      <c r="AN584" s="51"/>
      <c r="AO584" s="51"/>
      <c r="AP584" s="51"/>
      <c r="AQ584" s="51"/>
      <c r="AR584" s="51"/>
      <c r="AS584" s="51"/>
      <c r="AT584" s="51"/>
      <c r="AU584" s="51"/>
      <c r="AV584" s="51"/>
      <c r="AW584" s="51"/>
      <c r="AX584" s="51"/>
      <c r="AY584" s="51"/>
      <c r="AZ584" s="51"/>
      <c r="BA584" s="51"/>
      <c r="BB584" s="51"/>
      <c r="BC584" s="51"/>
    </row>
    <row r="585" spans="1:55" s="53" customFormat="1" ht="31.5" customHeight="1" x14ac:dyDescent="0.2">
      <c r="A585" s="69" t="s">
        <v>38</v>
      </c>
      <c r="B585" s="39"/>
      <c r="C585" s="70"/>
      <c r="D585" s="70"/>
      <c r="E585" s="70"/>
      <c r="F585" s="70"/>
      <c r="G585" s="140" t="s">
        <v>39</v>
      </c>
      <c r="H585" s="141"/>
      <c r="I585" s="71"/>
      <c r="J585" s="72">
        <v>1</v>
      </c>
      <c r="K585" s="39"/>
      <c r="L585" s="70"/>
      <c r="M585" s="70"/>
      <c r="N585" s="70"/>
      <c r="O585" s="70"/>
      <c r="P585" s="140" t="s">
        <v>39</v>
      </c>
      <c r="Q585" s="141"/>
      <c r="R585" s="71"/>
      <c r="S585" s="72">
        <v>1</v>
      </c>
      <c r="T585" s="67"/>
      <c r="U585" s="70"/>
      <c r="V585" s="70"/>
      <c r="W585" s="70"/>
      <c r="X585" s="70"/>
      <c r="Y585" s="140" t="s">
        <v>39</v>
      </c>
      <c r="Z585" s="141"/>
      <c r="AA585" s="71"/>
      <c r="AB585" s="72">
        <v>1</v>
      </c>
      <c r="AC585" s="73"/>
      <c r="AD585" s="51"/>
      <c r="AE585" s="51"/>
      <c r="AF585" s="51"/>
      <c r="AG585" s="51"/>
      <c r="AH585" s="51"/>
      <c r="AI585" s="51"/>
      <c r="AJ585" s="51"/>
      <c r="AK585" s="51"/>
      <c r="AL585" s="51"/>
      <c r="AM585" s="51"/>
      <c r="AN585" s="51"/>
      <c r="AO585" s="51"/>
      <c r="AP585" s="51"/>
      <c r="AQ585" s="51"/>
      <c r="AR585" s="51"/>
      <c r="AS585" s="51"/>
      <c r="AT585" s="51"/>
      <c r="AU585" s="51"/>
      <c r="AV585" s="51"/>
      <c r="AW585" s="51"/>
      <c r="AX585" s="51"/>
      <c r="AY585" s="51"/>
      <c r="AZ585" s="51"/>
      <c r="BA585" s="51"/>
      <c r="BB585" s="51"/>
      <c r="BC585" s="51"/>
    </row>
    <row r="586" spans="1:55" s="53" customFormat="1" ht="31.5" customHeight="1" x14ac:dyDescent="0.2">
      <c r="A586" s="69" t="s">
        <v>40</v>
      </c>
      <c r="B586" s="74"/>
      <c r="C586" s="75"/>
      <c r="D586" s="75"/>
      <c r="E586" s="76"/>
      <c r="F586" s="75"/>
      <c r="G586" s="75"/>
      <c r="H586" s="77"/>
      <c r="I586" s="78"/>
      <c r="J586" s="79">
        <v>0</v>
      </c>
      <c r="K586" s="74"/>
      <c r="L586" s="51"/>
      <c r="M586" s="51"/>
      <c r="N586" s="80"/>
      <c r="O586" s="51"/>
      <c r="P586" s="51"/>
      <c r="Q586" s="81"/>
      <c r="R586" s="82"/>
      <c r="S586" s="79">
        <v>0</v>
      </c>
      <c r="T586" s="74"/>
      <c r="U586" s="51"/>
      <c r="V586" s="51"/>
      <c r="W586" s="80"/>
      <c r="X586" s="51"/>
      <c r="Y586" s="51"/>
      <c r="Z586" s="81"/>
      <c r="AA586" s="82"/>
      <c r="AB586" s="79">
        <v>0</v>
      </c>
      <c r="AC586" s="73"/>
      <c r="AD586" s="51"/>
      <c r="AE586" s="51"/>
      <c r="AF586" s="51"/>
      <c r="AG586" s="51"/>
      <c r="AH586" s="51"/>
      <c r="AI586" s="51"/>
      <c r="AJ586" s="51"/>
      <c r="AK586" s="51"/>
      <c r="AL586" s="51"/>
      <c r="AM586" s="51"/>
      <c r="AN586" s="51"/>
      <c r="AO586" s="51"/>
      <c r="AP586" s="51"/>
      <c r="AQ586" s="51"/>
      <c r="AR586" s="51"/>
      <c r="AS586" s="51"/>
      <c r="AT586" s="51"/>
      <c r="AU586" s="51"/>
      <c r="AV586" s="51"/>
      <c r="AW586" s="51"/>
      <c r="AX586" s="51"/>
      <c r="AY586" s="51"/>
      <c r="AZ586" s="51"/>
      <c r="BA586" s="51"/>
      <c r="BB586" s="51"/>
      <c r="BC586" s="51"/>
    </row>
    <row r="587" spans="1:55" s="53" customFormat="1" ht="31.5" customHeight="1" thickBot="1" x14ac:dyDescent="0.25">
      <c r="A587" s="69" t="s">
        <v>41</v>
      </c>
      <c r="B587" s="74"/>
      <c r="C587" s="142" t="s">
        <v>42</v>
      </c>
      <c r="D587" s="142"/>
      <c r="E587" s="83">
        <v>480</v>
      </c>
      <c r="F587" s="51"/>
      <c r="G587" s="51"/>
      <c r="H587" s="81" t="s">
        <v>43</v>
      </c>
      <c r="I587" s="84">
        <v>0</v>
      </c>
      <c r="J587" s="85"/>
      <c r="K587" s="74"/>
      <c r="L587" s="142" t="s">
        <v>42</v>
      </c>
      <c r="M587" s="142"/>
      <c r="N587" s="83">
        <v>480</v>
      </c>
      <c r="O587" s="51"/>
      <c r="P587" s="51"/>
      <c r="Q587" s="81" t="s">
        <v>43</v>
      </c>
      <c r="R587" s="84">
        <v>0</v>
      </c>
      <c r="S587" s="85"/>
      <c r="T587" s="74"/>
      <c r="U587" s="142" t="s">
        <v>42</v>
      </c>
      <c r="V587" s="142"/>
      <c r="W587" s="83">
        <v>480</v>
      </c>
      <c r="X587" s="51"/>
      <c r="Y587" s="51"/>
      <c r="Z587" s="81" t="s">
        <v>43</v>
      </c>
      <c r="AA587" s="84">
        <v>0</v>
      </c>
      <c r="AB587" s="85"/>
      <c r="AC587" s="73"/>
      <c r="AD587" s="51"/>
      <c r="AE587" s="51"/>
      <c r="AF587" s="51"/>
      <c r="AG587" s="51"/>
      <c r="AH587" s="51"/>
      <c r="AI587" s="51"/>
      <c r="AJ587" s="51"/>
      <c r="AK587" s="51"/>
      <c r="AL587" s="51"/>
      <c r="AM587" s="51"/>
      <c r="AN587" s="51"/>
      <c r="AO587" s="51"/>
      <c r="AP587" s="51"/>
      <c r="AQ587" s="51"/>
      <c r="AR587" s="51"/>
      <c r="AS587" s="51"/>
      <c r="AT587" s="51"/>
      <c r="AU587" s="51"/>
      <c r="AV587" s="51"/>
      <c r="AW587" s="51"/>
      <c r="AX587" s="51"/>
      <c r="AY587" s="51"/>
      <c r="AZ587" s="51"/>
      <c r="BA587" s="51"/>
      <c r="BB587" s="51"/>
      <c r="BC587" s="51"/>
    </row>
    <row r="588" spans="1:55" s="53" customFormat="1" ht="26.25" hidden="1" customHeight="1" x14ac:dyDescent="0.2">
      <c r="A588" s="86" t="s">
        <v>44</v>
      </c>
      <c r="B588" s="39"/>
      <c r="C588" s="87">
        <v>0</v>
      </c>
      <c r="D588" s="87">
        <v>0</v>
      </c>
      <c r="E588" s="87">
        <v>0</v>
      </c>
      <c r="F588" s="87">
        <v>0</v>
      </c>
      <c r="G588" s="87">
        <v>0</v>
      </c>
      <c r="H588" s="87">
        <v>0</v>
      </c>
      <c r="I588" s="87">
        <v>0</v>
      </c>
      <c r="J588" s="88"/>
      <c r="K588" s="89"/>
      <c r="L588" s="87">
        <v>0</v>
      </c>
      <c r="M588" s="87">
        <v>0</v>
      </c>
      <c r="N588" s="87">
        <v>0</v>
      </c>
      <c r="O588" s="87">
        <v>0</v>
      </c>
      <c r="P588" s="87">
        <v>0</v>
      </c>
      <c r="Q588" s="87">
        <v>0</v>
      </c>
      <c r="R588" s="87">
        <v>0</v>
      </c>
      <c r="S588" s="88"/>
      <c r="T588" s="89"/>
      <c r="U588" s="87">
        <v>0</v>
      </c>
      <c r="V588" s="87">
        <v>0</v>
      </c>
      <c r="W588" s="87">
        <v>0</v>
      </c>
      <c r="X588" s="87">
        <v>0</v>
      </c>
      <c r="Y588" s="87">
        <v>0</v>
      </c>
      <c r="Z588" s="87">
        <v>0</v>
      </c>
      <c r="AA588" s="87">
        <v>0</v>
      </c>
      <c r="AB588" s="88"/>
      <c r="AC588" s="73"/>
      <c r="AD588" s="51"/>
      <c r="AE588" s="51"/>
      <c r="AF588" s="51"/>
      <c r="AG588" s="51"/>
      <c r="AH588" s="51"/>
      <c r="AI588" s="51"/>
      <c r="AJ588" s="51"/>
      <c r="AK588" s="51"/>
      <c r="AL588" s="51"/>
      <c r="AM588" s="51"/>
      <c r="AN588" s="51"/>
      <c r="AO588" s="51"/>
      <c r="AP588" s="51"/>
      <c r="AQ588" s="51"/>
      <c r="AR588" s="51"/>
      <c r="AS588" s="51"/>
      <c r="AT588" s="51"/>
      <c r="AU588" s="51"/>
      <c r="AV588" s="51"/>
      <c r="AW588" s="51"/>
      <c r="AX588" s="51"/>
      <c r="AY588" s="51"/>
      <c r="AZ588" s="51"/>
      <c r="BA588" s="51"/>
      <c r="BB588" s="51"/>
      <c r="BC588" s="51"/>
    </row>
    <row r="589" spans="1:55" s="53" customFormat="1" ht="32.1" customHeight="1" thickBot="1" x14ac:dyDescent="0.25">
      <c r="A589" s="90" t="s">
        <v>45</v>
      </c>
      <c r="B589" s="91"/>
      <c r="C589" s="92" t="s">
        <v>46</v>
      </c>
      <c r="D589" s="93">
        <v>480</v>
      </c>
      <c r="E589" s="92" t="s">
        <v>47</v>
      </c>
      <c r="F589" s="93">
        <v>480</v>
      </c>
      <c r="G589" s="94"/>
      <c r="H589" s="95" t="s">
        <v>48</v>
      </c>
      <c r="I589" s="96">
        <v>0</v>
      </c>
      <c r="J589" s="97" t="s">
        <v>55</v>
      </c>
      <c r="K589" s="91"/>
      <c r="L589" s="92" t="s">
        <v>46</v>
      </c>
      <c r="M589" s="93">
        <v>480</v>
      </c>
      <c r="N589" s="92" t="s">
        <v>47</v>
      </c>
      <c r="O589" s="93">
        <v>480</v>
      </c>
      <c r="P589" s="94"/>
      <c r="Q589" s="95" t="s">
        <v>48</v>
      </c>
      <c r="R589" s="96">
        <v>0</v>
      </c>
      <c r="S589" s="97" t="s">
        <v>55</v>
      </c>
      <c r="T589" s="91"/>
      <c r="U589" s="92" t="s">
        <v>46</v>
      </c>
      <c r="V589" s="93">
        <v>480</v>
      </c>
      <c r="W589" s="92" t="s">
        <v>47</v>
      </c>
      <c r="X589" s="93">
        <v>480</v>
      </c>
      <c r="Y589" s="94"/>
      <c r="Z589" s="95" t="s">
        <v>48</v>
      </c>
      <c r="AA589" s="96">
        <v>0</v>
      </c>
      <c r="AB589" s="97" t="s">
        <v>55</v>
      </c>
      <c r="AC589" s="73"/>
      <c r="AD589" s="51"/>
      <c r="AE589" s="51"/>
      <c r="AF589" s="51"/>
      <c r="AG589" s="51"/>
      <c r="AH589" s="51"/>
      <c r="AI589" s="51"/>
      <c r="AJ589" s="51"/>
      <c r="AK589" s="51"/>
      <c r="AL589" s="51"/>
      <c r="AM589" s="51"/>
      <c r="AN589" s="51"/>
      <c r="AO589" s="51"/>
      <c r="AP589" s="51"/>
      <c r="AQ589" s="51"/>
      <c r="AR589" s="51"/>
      <c r="AS589" s="51"/>
      <c r="AT589" s="51"/>
      <c r="AU589" s="51"/>
      <c r="AV589" s="51"/>
      <c r="AW589" s="51"/>
      <c r="AX589" s="51"/>
      <c r="AY589" s="51"/>
      <c r="AZ589" s="51"/>
      <c r="BA589" s="51"/>
      <c r="BB589" s="51"/>
      <c r="BC589" s="51"/>
    </row>
    <row r="590" spans="1:55" s="103" customFormat="1" ht="34.5" customHeight="1" x14ac:dyDescent="0.2">
      <c r="A590" s="98" t="s">
        <v>49</v>
      </c>
      <c r="B590" s="99"/>
      <c r="C590" s="137" t="s">
        <v>50</v>
      </c>
      <c r="D590" s="138"/>
      <c r="E590" s="100" t="s">
        <v>51</v>
      </c>
      <c r="F590" s="137" t="s">
        <v>52</v>
      </c>
      <c r="G590" s="139"/>
      <c r="H590" s="138"/>
      <c r="I590" s="100" t="s">
        <v>51</v>
      </c>
      <c r="J590" s="100" t="s">
        <v>53</v>
      </c>
      <c r="K590" s="99"/>
      <c r="L590" s="137" t="s">
        <v>50</v>
      </c>
      <c r="M590" s="138"/>
      <c r="N590" s="100" t="s">
        <v>51</v>
      </c>
      <c r="O590" s="137" t="s">
        <v>52</v>
      </c>
      <c r="P590" s="139"/>
      <c r="Q590" s="138"/>
      <c r="R590" s="100" t="s">
        <v>51</v>
      </c>
      <c r="S590" s="100" t="s">
        <v>53</v>
      </c>
      <c r="T590" s="99"/>
      <c r="U590" s="137" t="s">
        <v>50</v>
      </c>
      <c r="V590" s="138"/>
      <c r="W590" s="100" t="s">
        <v>51</v>
      </c>
      <c r="X590" s="137" t="s">
        <v>52</v>
      </c>
      <c r="Y590" s="139"/>
      <c r="Z590" s="138"/>
      <c r="AA590" s="100" t="s">
        <v>51</v>
      </c>
      <c r="AB590" s="100" t="s">
        <v>53</v>
      </c>
      <c r="AC590" s="101"/>
      <c r="AD590" s="102"/>
      <c r="AE590" s="102"/>
      <c r="AF590" s="102"/>
      <c r="AG590" s="102"/>
      <c r="AH590" s="102"/>
      <c r="AI590" s="102"/>
      <c r="AJ590" s="102"/>
      <c r="AK590" s="102"/>
      <c r="AL590" s="102"/>
      <c r="AM590" s="102"/>
      <c r="AN590" s="102"/>
      <c r="AO590" s="102"/>
      <c r="AP590" s="102"/>
      <c r="AQ590" s="102"/>
      <c r="AR590" s="102"/>
      <c r="AS590" s="102"/>
      <c r="AT590" s="102"/>
      <c r="AU590" s="102"/>
      <c r="AV590" s="102"/>
      <c r="AW590" s="102"/>
      <c r="AX590" s="102"/>
      <c r="AY590" s="102"/>
      <c r="AZ590" s="102"/>
      <c r="BA590" s="102"/>
      <c r="BB590" s="102"/>
      <c r="BC590" s="102"/>
    </row>
    <row r="591" spans="1:55" ht="38.1" customHeight="1" x14ac:dyDescent="0.2">
      <c r="A591" s="104"/>
      <c r="B591" s="105">
        <v>1</v>
      </c>
      <c r="C591" s="134"/>
      <c r="D591" s="135"/>
      <c r="E591" s="106"/>
      <c r="F591" s="134"/>
      <c r="G591" s="136"/>
      <c r="H591" s="135"/>
      <c r="I591" s="106"/>
      <c r="J591" s="107">
        <v>0</v>
      </c>
      <c r="K591" s="105"/>
      <c r="L591" s="134"/>
      <c r="M591" s="135"/>
      <c r="N591" s="106"/>
      <c r="O591" s="134"/>
      <c r="P591" s="136"/>
      <c r="Q591" s="135"/>
      <c r="R591" s="106"/>
      <c r="S591" s="107">
        <v>0</v>
      </c>
      <c r="T591" s="105"/>
      <c r="U591" s="134"/>
      <c r="V591" s="135"/>
      <c r="W591" s="106"/>
      <c r="X591" s="134"/>
      <c r="Y591" s="136"/>
      <c r="Z591" s="135"/>
      <c r="AA591" s="106"/>
      <c r="AB591" s="107">
        <v>0</v>
      </c>
      <c r="AE591" s="108" t="s">
        <v>0</v>
      </c>
      <c r="AF591" s="52" t="str">
        <f>$B591&amp;C591</f>
        <v>1</v>
      </c>
      <c r="AG591" s="52" t="str">
        <f>AF591&amp;AF592&amp;AF593&amp;AF594&amp;AF595&amp;AF596&amp;AF597&amp;AF598</f>
        <v>12"3"4"5"6"7"8"</v>
      </c>
      <c r="AH591" s="52"/>
      <c r="AI591" s="52"/>
      <c r="AM591" s="108" t="s">
        <v>1</v>
      </c>
      <c r="AN591" s="52" t="str">
        <f>$B591&amp;L591</f>
        <v>1</v>
      </c>
      <c r="AO591" s="52" t="str">
        <f>AN591&amp;AN592&amp;AN593&amp;AN594&amp;AN595&amp;AN596&amp;AN597&amp;AN598</f>
        <v>12"3"4"5"6"7"8"</v>
      </c>
      <c r="AU591" s="108" t="s">
        <v>2</v>
      </c>
      <c r="AV591" s="52" t="str">
        <f>$B591&amp;U591</f>
        <v>1</v>
      </c>
      <c r="AW591" s="52" t="str">
        <f>AV591&amp;AV592&amp;AV593&amp;AV594&amp;AV595&amp;AV596&amp;AV597&amp;AV598</f>
        <v>12"3"4"5"6"7"8"</v>
      </c>
    </row>
    <row r="592" spans="1:55" ht="38.1" customHeight="1" x14ac:dyDescent="0.2">
      <c r="A592" s="109"/>
      <c r="B592" s="105">
        <v>2</v>
      </c>
      <c r="C592" s="134"/>
      <c r="D592" s="135"/>
      <c r="E592" s="106"/>
      <c r="F592" s="134"/>
      <c r="G592" s="136"/>
      <c r="H592" s="135"/>
      <c r="I592" s="106"/>
      <c r="J592" s="107">
        <v>0</v>
      </c>
      <c r="K592" s="105"/>
      <c r="L592" s="134"/>
      <c r="M592" s="135"/>
      <c r="N592" s="106"/>
      <c r="O592" s="134"/>
      <c r="P592" s="136"/>
      <c r="Q592" s="135"/>
      <c r="R592" s="106"/>
      <c r="S592" s="107">
        <v>0</v>
      </c>
      <c r="T592" s="105"/>
      <c r="U592" s="134"/>
      <c r="V592" s="135"/>
      <c r="W592" s="106"/>
      <c r="X592" s="134"/>
      <c r="Y592" s="136"/>
      <c r="Z592" s="135"/>
      <c r="AA592" s="106"/>
      <c r="AB592" s="107">
        <v>0</v>
      </c>
      <c r="AF592" s="52" t="str">
        <f t="shared" ref="AF592:AF598" si="63">$B592&amp;IF(EXACT(C592,C591),"""",C592)</f>
        <v>2"</v>
      </c>
      <c r="AG592" s="52"/>
      <c r="AH592" s="52"/>
      <c r="AI592" s="52"/>
      <c r="AN592" s="52" t="str">
        <f t="shared" ref="AN592:AN598" si="64">$B592&amp;IF(EXACT(L592,L591),"""",L592)</f>
        <v>2"</v>
      </c>
      <c r="AO592" s="52"/>
      <c r="AV592" s="52" t="str">
        <f t="shared" ref="AV592:AV598" si="65">$B592&amp;IF(EXACT(U592,U591),"""",U592)</f>
        <v>2"</v>
      </c>
      <c r="AW592" s="52"/>
    </row>
    <row r="593" spans="1:55" ht="38.1" customHeight="1" x14ac:dyDescent="0.2">
      <c r="A593" s="110"/>
      <c r="B593" s="105">
        <v>3</v>
      </c>
      <c r="C593" s="134"/>
      <c r="D593" s="135"/>
      <c r="E593" s="106"/>
      <c r="F593" s="134"/>
      <c r="G593" s="136"/>
      <c r="H593" s="135"/>
      <c r="I593" s="106"/>
      <c r="J593" s="107">
        <v>0</v>
      </c>
      <c r="K593" s="105"/>
      <c r="L593" s="134"/>
      <c r="M593" s="135"/>
      <c r="N593" s="106"/>
      <c r="O593" s="134"/>
      <c r="P593" s="136"/>
      <c r="Q593" s="135"/>
      <c r="R593" s="106"/>
      <c r="S593" s="107">
        <v>0</v>
      </c>
      <c r="T593" s="105"/>
      <c r="U593" s="134"/>
      <c r="V593" s="135"/>
      <c r="W593" s="106"/>
      <c r="X593" s="134"/>
      <c r="Y593" s="136"/>
      <c r="Z593" s="135"/>
      <c r="AA593" s="106"/>
      <c r="AB593" s="107">
        <v>0</v>
      </c>
      <c r="AF593" s="52" t="str">
        <f t="shared" si="63"/>
        <v>3"</v>
      </c>
      <c r="AN593" s="52" t="str">
        <f t="shared" si="64"/>
        <v>3"</v>
      </c>
      <c r="AV593" s="52" t="str">
        <f t="shared" si="65"/>
        <v>3"</v>
      </c>
    </row>
    <row r="594" spans="1:55" ht="38.1" customHeight="1" x14ac:dyDescent="0.2">
      <c r="A594" s="109"/>
      <c r="B594" s="105">
        <v>4</v>
      </c>
      <c r="C594" s="134"/>
      <c r="D594" s="135"/>
      <c r="E594" s="106"/>
      <c r="F594" s="134"/>
      <c r="G594" s="136"/>
      <c r="H594" s="135"/>
      <c r="I594" s="106"/>
      <c r="J594" s="107">
        <v>0</v>
      </c>
      <c r="K594" s="105"/>
      <c r="L594" s="134"/>
      <c r="M594" s="135"/>
      <c r="N594" s="106"/>
      <c r="O594" s="134"/>
      <c r="P594" s="136"/>
      <c r="Q594" s="135"/>
      <c r="R594" s="106"/>
      <c r="S594" s="107">
        <v>0</v>
      </c>
      <c r="T594" s="105"/>
      <c r="U594" s="134"/>
      <c r="V594" s="135"/>
      <c r="W594" s="106"/>
      <c r="X594" s="134"/>
      <c r="Y594" s="136"/>
      <c r="Z594" s="135"/>
      <c r="AA594" s="106"/>
      <c r="AB594" s="107">
        <v>0</v>
      </c>
      <c r="AF594" s="52" t="str">
        <f t="shared" si="63"/>
        <v>4"</v>
      </c>
      <c r="AN594" s="52" t="str">
        <f t="shared" si="64"/>
        <v>4"</v>
      </c>
      <c r="AV594" s="52" t="str">
        <f t="shared" si="65"/>
        <v>4"</v>
      </c>
    </row>
    <row r="595" spans="1:55" ht="38.1" customHeight="1" x14ac:dyDescent="0.2">
      <c r="A595" s="110"/>
      <c r="B595" s="105">
        <v>5</v>
      </c>
      <c r="C595" s="134"/>
      <c r="D595" s="135"/>
      <c r="E595" s="106"/>
      <c r="F595" s="134"/>
      <c r="G595" s="136"/>
      <c r="H595" s="135"/>
      <c r="I595" s="106"/>
      <c r="J595" s="107">
        <v>0</v>
      </c>
      <c r="K595" s="105"/>
      <c r="L595" s="134"/>
      <c r="M595" s="135"/>
      <c r="N595" s="106"/>
      <c r="O595" s="134"/>
      <c r="P595" s="136"/>
      <c r="Q595" s="135"/>
      <c r="R595" s="106"/>
      <c r="S595" s="107">
        <v>0</v>
      </c>
      <c r="T595" s="105"/>
      <c r="U595" s="134"/>
      <c r="V595" s="135"/>
      <c r="W595" s="106"/>
      <c r="X595" s="134"/>
      <c r="Y595" s="136"/>
      <c r="Z595" s="135"/>
      <c r="AA595" s="106"/>
      <c r="AB595" s="107">
        <v>0</v>
      </c>
      <c r="AF595" s="52" t="str">
        <f t="shared" si="63"/>
        <v>5"</v>
      </c>
      <c r="AN595" s="52" t="str">
        <f t="shared" si="64"/>
        <v>5"</v>
      </c>
      <c r="AV595" s="52" t="str">
        <f t="shared" si="65"/>
        <v>5"</v>
      </c>
    </row>
    <row r="596" spans="1:55" ht="38.1" customHeight="1" x14ac:dyDescent="0.2">
      <c r="A596" s="109"/>
      <c r="B596" s="105">
        <v>6</v>
      </c>
      <c r="C596" s="134"/>
      <c r="D596" s="135"/>
      <c r="E596" s="106"/>
      <c r="F596" s="134"/>
      <c r="G596" s="136"/>
      <c r="H596" s="135"/>
      <c r="I596" s="106"/>
      <c r="J596" s="107">
        <v>0</v>
      </c>
      <c r="K596" s="105"/>
      <c r="L596" s="134"/>
      <c r="M596" s="135"/>
      <c r="N596" s="106"/>
      <c r="O596" s="134"/>
      <c r="P596" s="136"/>
      <c r="Q596" s="135"/>
      <c r="R596" s="106"/>
      <c r="S596" s="107">
        <v>0</v>
      </c>
      <c r="T596" s="105"/>
      <c r="U596" s="134"/>
      <c r="V596" s="135"/>
      <c r="W596" s="106"/>
      <c r="X596" s="134"/>
      <c r="Y596" s="136"/>
      <c r="Z596" s="135"/>
      <c r="AA596" s="106"/>
      <c r="AB596" s="107">
        <v>0</v>
      </c>
      <c r="AF596" s="52" t="str">
        <f t="shared" si="63"/>
        <v>6"</v>
      </c>
      <c r="AN596" s="52" t="str">
        <f t="shared" si="64"/>
        <v>6"</v>
      </c>
      <c r="AV596" s="52" t="str">
        <f t="shared" si="65"/>
        <v>6"</v>
      </c>
    </row>
    <row r="597" spans="1:55" ht="38.1" customHeight="1" x14ac:dyDescent="0.2">
      <c r="A597" s="110"/>
      <c r="B597" s="105">
        <v>7</v>
      </c>
      <c r="C597" s="134"/>
      <c r="D597" s="135"/>
      <c r="E597" s="106"/>
      <c r="F597" s="134"/>
      <c r="G597" s="136"/>
      <c r="H597" s="135"/>
      <c r="I597" s="106"/>
      <c r="J597" s="107">
        <v>0</v>
      </c>
      <c r="K597" s="105"/>
      <c r="L597" s="134"/>
      <c r="M597" s="135"/>
      <c r="N597" s="106"/>
      <c r="O597" s="134"/>
      <c r="P597" s="136"/>
      <c r="Q597" s="135"/>
      <c r="R597" s="106"/>
      <c r="S597" s="107">
        <v>0</v>
      </c>
      <c r="T597" s="105"/>
      <c r="U597" s="134"/>
      <c r="V597" s="135"/>
      <c r="W597" s="106"/>
      <c r="X597" s="134"/>
      <c r="Y597" s="136"/>
      <c r="Z597" s="135"/>
      <c r="AA597" s="106"/>
      <c r="AB597" s="107">
        <v>0</v>
      </c>
      <c r="AF597" s="52" t="str">
        <f t="shared" si="63"/>
        <v>7"</v>
      </c>
      <c r="AN597" s="52" t="str">
        <f t="shared" si="64"/>
        <v>7"</v>
      </c>
      <c r="AV597" s="52" t="str">
        <f t="shared" si="65"/>
        <v>7"</v>
      </c>
    </row>
    <row r="598" spans="1:55" ht="38.1" customHeight="1" x14ac:dyDescent="0.2">
      <c r="B598" s="105">
        <v>8</v>
      </c>
      <c r="C598" s="134"/>
      <c r="D598" s="135"/>
      <c r="E598" s="106"/>
      <c r="F598" s="134"/>
      <c r="G598" s="136"/>
      <c r="H598" s="135"/>
      <c r="I598" s="106"/>
      <c r="J598" s="107">
        <v>0</v>
      </c>
      <c r="K598" s="105"/>
      <c r="L598" s="134"/>
      <c r="M598" s="135"/>
      <c r="N598" s="106"/>
      <c r="O598" s="134"/>
      <c r="P598" s="136"/>
      <c r="Q598" s="135"/>
      <c r="R598" s="106"/>
      <c r="S598" s="107">
        <v>0</v>
      </c>
      <c r="T598" s="105"/>
      <c r="U598" s="134"/>
      <c r="V598" s="135"/>
      <c r="W598" s="106"/>
      <c r="X598" s="134"/>
      <c r="Y598" s="136"/>
      <c r="Z598" s="135"/>
      <c r="AA598" s="106"/>
      <c r="AB598" s="107">
        <v>0</v>
      </c>
      <c r="AF598" s="52" t="str">
        <f t="shared" si="63"/>
        <v>8"</v>
      </c>
      <c r="AN598" s="52" t="str">
        <f t="shared" si="64"/>
        <v>8"</v>
      </c>
      <c r="AV598" s="52" t="str">
        <f t="shared" si="65"/>
        <v>8"</v>
      </c>
    </row>
    <row r="599" spans="1:55" s="119" customFormat="1" ht="38.25" customHeight="1" thickBot="1" x14ac:dyDescent="0.25">
      <c r="A599" s="111" t="s">
        <v>54</v>
      </c>
      <c r="B599" s="112"/>
      <c r="C599" s="113"/>
      <c r="D599" s="114"/>
      <c r="E599" s="114"/>
      <c r="F599" s="114"/>
      <c r="G599" s="114"/>
      <c r="H599" s="114"/>
      <c r="I599" s="115"/>
      <c r="J599" s="116">
        <v>0</v>
      </c>
      <c r="K599" s="112"/>
      <c r="L599" s="113"/>
      <c r="M599" s="114"/>
      <c r="N599" s="114"/>
      <c r="O599" s="114"/>
      <c r="P599" s="114"/>
      <c r="Q599" s="114"/>
      <c r="R599" s="115"/>
      <c r="S599" s="116">
        <v>0</v>
      </c>
      <c r="T599" s="112"/>
      <c r="U599" s="113"/>
      <c r="V599" s="114"/>
      <c r="W599" s="114"/>
      <c r="X599" s="114"/>
      <c r="Y599" s="114"/>
      <c r="Z599" s="114"/>
      <c r="AA599" s="115"/>
      <c r="AB599" s="116">
        <v>0</v>
      </c>
      <c r="AC599" s="117"/>
      <c r="AD599" s="118"/>
      <c r="AE599" s="118"/>
      <c r="AF599" s="118"/>
      <c r="AG599" s="118"/>
      <c r="AH599" s="118"/>
      <c r="AI599" s="118"/>
      <c r="AJ599" s="118"/>
      <c r="AK599" s="118"/>
      <c r="AL599" s="118"/>
      <c r="AM599" s="118"/>
      <c r="AN599" s="118"/>
      <c r="AO599" s="118"/>
      <c r="AP599" s="118"/>
      <c r="AQ599" s="118"/>
      <c r="AR599" s="118"/>
      <c r="AS599" s="118"/>
      <c r="AT599" s="118"/>
      <c r="AU599" s="118"/>
      <c r="AV599" s="118"/>
      <c r="AW599" s="118"/>
      <c r="AX599" s="118"/>
      <c r="AY599" s="118"/>
      <c r="AZ599" s="118"/>
      <c r="BA599" s="118"/>
      <c r="BB599" s="118"/>
      <c r="BC599" s="118"/>
    </row>
    <row r="600" spans="1:55" ht="21" customHeight="1" thickBot="1" x14ac:dyDescent="0.25">
      <c r="A600" s="8" t="s">
        <v>3</v>
      </c>
      <c r="B600" s="9"/>
      <c r="C600" s="143">
        <f>DATE(YEAR(A$2),MONTH(A$2),COUNTIF(A$1:A600,"Datum:"))</f>
        <v>44457</v>
      </c>
      <c r="D600" s="144"/>
      <c r="E600" s="144"/>
      <c r="F600" s="144"/>
      <c r="G600" s="10"/>
      <c r="H600" s="145" t="s">
        <v>4</v>
      </c>
      <c r="I600" s="146"/>
      <c r="J600" s="147"/>
      <c r="K600" s="9"/>
      <c r="L600" s="11"/>
      <c r="M600" s="11"/>
      <c r="N600" s="12"/>
      <c r="O600" s="11"/>
      <c r="P600" s="11"/>
      <c r="Q600" s="145" t="s">
        <v>5</v>
      </c>
      <c r="R600" s="146"/>
      <c r="S600" s="147"/>
      <c r="T600" s="9"/>
      <c r="U600" s="148"/>
      <c r="V600" s="148"/>
      <c r="W600" s="148"/>
      <c r="X600" s="148"/>
      <c r="Y600" s="13"/>
      <c r="Z600" s="145" t="s">
        <v>6</v>
      </c>
      <c r="AA600" s="146"/>
      <c r="AB600" s="147"/>
    </row>
    <row r="601" spans="1:55" ht="26.25" customHeight="1" thickBot="1" x14ac:dyDescent="0.25">
      <c r="A601" s="14" t="s">
        <v>7</v>
      </c>
      <c r="C601" s="149">
        <v>37</v>
      </c>
      <c r="D601" s="150"/>
      <c r="E601" s="150"/>
      <c r="F601" s="150"/>
      <c r="G601" s="15" t="s">
        <v>8</v>
      </c>
      <c r="H601" s="151"/>
      <c r="I601" s="152"/>
      <c r="J601" s="153"/>
      <c r="P601" s="15" t="s">
        <v>8</v>
      </c>
      <c r="Q601" s="151"/>
      <c r="R601" s="152"/>
      <c r="S601" s="153"/>
      <c r="U601" s="154"/>
      <c r="V601" s="154"/>
      <c r="W601" s="154"/>
      <c r="X601" s="154"/>
      <c r="Y601" s="16" t="s">
        <v>8</v>
      </c>
      <c r="Z601" s="155"/>
      <c r="AA601" s="156"/>
      <c r="AB601" s="157"/>
    </row>
    <row r="602" spans="1:55" s="23" customFormat="1" ht="20.25" customHeight="1" x14ac:dyDescent="0.2">
      <c r="A602" s="14" t="s">
        <v>9</v>
      </c>
      <c r="B602" s="17"/>
      <c r="C602" s="18" t="s">
        <v>10</v>
      </c>
      <c r="D602" s="19" t="s">
        <v>11</v>
      </c>
      <c r="E602" s="19" t="s">
        <v>12</v>
      </c>
      <c r="F602" s="19" t="s">
        <v>13</v>
      </c>
      <c r="G602" s="19" t="s">
        <v>14</v>
      </c>
      <c r="H602" s="19" t="s">
        <v>15</v>
      </c>
      <c r="I602" s="19" t="s">
        <v>16</v>
      </c>
      <c r="J602" s="19" t="s">
        <v>17</v>
      </c>
      <c r="K602" s="17"/>
      <c r="L602" s="19" t="s">
        <v>18</v>
      </c>
      <c r="M602" s="19" t="s">
        <v>19</v>
      </c>
      <c r="N602" s="19" t="s">
        <v>20</v>
      </c>
      <c r="O602" s="19" t="s">
        <v>21</v>
      </c>
      <c r="P602" s="19" t="s">
        <v>22</v>
      </c>
      <c r="Q602" s="19" t="s">
        <v>23</v>
      </c>
      <c r="R602" s="19" t="s">
        <v>24</v>
      </c>
      <c r="S602" s="19" t="s">
        <v>25</v>
      </c>
      <c r="T602" s="17"/>
      <c r="U602" s="19" t="s">
        <v>26</v>
      </c>
      <c r="V602" s="19" t="s">
        <v>27</v>
      </c>
      <c r="W602" s="19" t="s">
        <v>28</v>
      </c>
      <c r="X602" s="19" t="s">
        <v>29</v>
      </c>
      <c r="Y602" s="19" t="s">
        <v>30</v>
      </c>
      <c r="Z602" s="19" t="s">
        <v>31</v>
      </c>
      <c r="AA602" s="19" t="s">
        <v>32</v>
      </c>
      <c r="AB602" s="20" t="s">
        <v>33</v>
      </c>
      <c r="AC602" s="21"/>
      <c r="AD602" s="22"/>
      <c r="AE602" s="22"/>
      <c r="AF602" s="22"/>
      <c r="AG602" s="22"/>
      <c r="AH602" s="22"/>
      <c r="AI602" s="22"/>
      <c r="AJ602" s="22"/>
      <c r="AK602" s="22"/>
      <c r="AL602" s="22"/>
      <c r="AM602" s="22"/>
      <c r="AN602" s="22"/>
      <c r="AO602" s="22"/>
      <c r="AP602" s="22"/>
      <c r="AQ602" s="22"/>
      <c r="AR602" s="22"/>
      <c r="AS602" s="22"/>
      <c r="AT602" s="22"/>
      <c r="AU602" s="22"/>
      <c r="AV602" s="22"/>
      <c r="AW602" s="22"/>
      <c r="AX602" s="22"/>
      <c r="AY602" s="22"/>
      <c r="AZ602" s="22"/>
      <c r="BA602" s="22"/>
      <c r="BB602" s="22"/>
      <c r="BC602" s="22"/>
    </row>
    <row r="603" spans="1:55" s="31" customFormat="1" ht="15" customHeight="1" thickBot="1" x14ac:dyDescent="0.25">
      <c r="A603" s="24" t="s">
        <v>34</v>
      </c>
      <c r="B603" s="25"/>
      <c r="C603" s="26">
        <v>1</v>
      </c>
      <c r="D603" s="27">
        <v>2</v>
      </c>
      <c r="E603" s="27">
        <v>3</v>
      </c>
      <c r="F603" s="27">
        <v>4</v>
      </c>
      <c r="G603" s="27">
        <v>5</v>
      </c>
      <c r="H603" s="27">
        <v>6</v>
      </c>
      <c r="I603" s="27">
        <v>7</v>
      </c>
      <c r="J603" s="27">
        <v>8</v>
      </c>
      <c r="K603" s="25"/>
      <c r="L603" s="27">
        <v>1</v>
      </c>
      <c r="M603" s="27">
        <v>2</v>
      </c>
      <c r="N603" s="27">
        <v>3</v>
      </c>
      <c r="O603" s="27">
        <v>4</v>
      </c>
      <c r="P603" s="27">
        <v>5</v>
      </c>
      <c r="Q603" s="27">
        <v>6</v>
      </c>
      <c r="R603" s="27">
        <v>7</v>
      </c>
      <c r="S603" s="27">
        <v>8</v>
      </c>
      <c r="T603" s="25"/>
      <c r="U603" s="27">
        <v>1</v>
      </c>
      <c r="V603" s="27">
        <v>2</v>
      </c>
      <c r="W603" s="27">
        <v>3</v>
      </c>
      <c r="X603" s="27">
        <v>4</v>
      </c>
      <c r="Y603" s="27">
        <v>5</v>
      </c>
      <c r="Z603" s="27">
        <v>6</v>
      </c>
      <c r="AA603" s="27">
        <v>7</v>
      </c>
      <c r="AB603" s="28">
        <v>8</v>
      </c>
      <c r="AC603" s="29"/>
      <c r="AD603" s="30"/>
      <c r="AE603" s="30"/>
      <c r="AF603" s="30"/>
      <c r="AG603" s="30"/>
      <c r="AH603" s="30"/>
      <c r="AI603" s="30"/>
      <c r="AJ603" s="30"/>
      <c r="AK603" s="30"/>
      <c r="AL603" s="30"/>
      <c r="AM603" s="30"/>
      <c r="AN603" s="30"/>
      <c r="AO603" s="30"/>
      <c r="AP603" s="30"/>
      <c r="AQ603" s="30"/>
      <c r="AR603" s="30"/>
      <c r="AS603" s="30"/>
      <c r="AT603" s="30"/>
      <c r="AU603" s="30"/>
      <c r="AV603" s="30"/>
      <c r="AW603" s="30"/>
      <c r="AX603" s="30"/>
      <c r="AY603" s="30"/>
      <c r="AZ603" s="30"/>
      <c r="BA603" s="30"/>
      <c r="BB603" s="30"/>
      <c r="BC603" s="30"/>
    </row>
    <row r="604" spans="1:55" s="37" customFormat="1" ht="23.1" customHeight="1" x14ac:dyDescent="0.2">
      <c r="A604" s="32"/>
      <c r="B604" s="33"/>
      <c r="C604" s="34">
        <v>0</v>
      </c>
      <c r="D604" s="34">
        <v>0</v>
      </c>
      <c r="E604" s="34">
        <v>0</v>
      </c>
      <c r="F604" s="34">
        <v>0</v>
      </c>
      <c r="G604" s="34">
        <v>0</v>
      </c>
      <c r="H604" s="34">
        <v>0</v>
      </c>
      <c r="I604" s="34">
        <v>0</v>
      </c>
      <c r="J604" s="34">
        <v>0</v>
      </c>
      <c r="K604" s="33">
        <v>0</v>
      </c>
      <c r="L604" s="34">
        <v>0</v>
      </c>
      <c r="M604" s="34">
        <v>0</v>
      </c>
      <c r="N604" s="34">
        <v>0</v>
      </c>
      <c r="O604" s="34">
        <v>0</v>
      </c>
      <c r="P604" s="34">
        <v>0</v>
      </c>
      <c r="Q604" s="34">
        <v>0</v>
      </c>
      <c r="R604" s="34">
        <v>0</v>
      </c>
      <c r="S604" s="34">
        <v>0</v>
      </c>
      <c r="T604" s="33">
        <v>0</v>
      </c>
      <c r="U604" s="34">
        <v>0</v>
      </c>
      <c r="V604" s="34">
        <v>0</v>
      </c>
      <c r="W604" s="34">
        <v>0</v>
      </c>
      <c r="X604" s="34">
        <v>0</v>
      </c>
      <c r="Y604" s="34">
        <v>0</v>
      </c>
      <c r="Z604" s="34">
        <v>0</v>
      </c>
      <c r="AA604" s="34">
        <v>0</v>
      </c>
      <c r="AB604" s="34">
        <v>0</v>
      </c>
      <c r="AC604" s="35">
        <f>SUM(MAX(U605:AB605))</f>
        <v>0</v>
      </c>
      <c r="AD604" s="36"/>
      <c r="AE604" s="36"/>
      <c r="AF604" s="36"/>
      <c r="AG604" s="36"/>
      <c r="AH604" s="36"/>
      <c r="AI604" s="36"/>
      <c r="AJ604" s="36"/>
      <c r="AK604" s="36"/>
      <c r="AL604" s="36"/>
      <c r="AM604" s="36"/>
      <c r="AN604" s="36"/>
      <c r="AO604" s="36"/>
      <c r="AP604" s="36"/>
      <c r="AQ604" s="36"/>
      <c r="AR604" s="36"/>
      <c r="AS604" s="36"/>
      <c r="AT604" s="36"/>
      <c r="AU604" s="36"/>
      <c r="AV604" s="36"/>
      <c r="AW604" s="36"/>
      <c r="AX604" s="36"/>
      <c r="AY604" s="36"/>
      <c r="AZ604" s="36"/>
      <c r="BA604" s="36"/>
      <c r="BB604" s="36"/>
      <c r="BC604" s="36"/>
    </row>
    <row r="605" spans="1:55" s="23" customFormat="1" ht="23.1" customHeight="1" x14ac:dyDescent="0.2">
      <c r="A605" s="38" t="s">
        <v>35</v>
      </c>
      <c r="B605" s="39"/>
      <c r="C605" s="40"/>
      <c r="D605" s="40"/>
      <c r="E605" s="40"/>
      <c r="F605" s="40"/>
      <c r="G605" s="40"/>
      <c r="H605" s="40"/>
      <c r="I605" s="40"/>
      <c r="J605" s="41"/>
      <c r="K605" s="39"/>
      <c r="L605" s="40"/>
      <c r="M605" s="40"/>
      <c r="N605" s="40"/>
      <c r="O605" s="40"/>
      <c r="P605" s="40"/>
      <c r="Q605" s="40"/>
      <c r="R605" s="40"/>
      <c r="S605" s="41"/>
      <c r="T605" s="39"/>
      <c r="U605" s="40"/>
      <c r="V605" s="40"/>
      <c r="W605" s="40"/>
      <c r="X605" s="40"/>
      <c r="Y605" s="40"/>
      <c r="Z605" s="40"/>
      <c r="AA605" s="40"/>
      <c r="AB605" s="41"/>
      <c r="AC605" s="42"/>
      <c r="AD605" s="22"/>
      <c r="AE605" s="22"/>
      <c r="AF605" s="22"/>
      <c r="AG605" s="22"/>
      <c r="AH605" s="22"/>
      <c r="AI605" s="22"/>
      <c r="AJ605" s="22"/>
      <c r="AK605" s="22"/>
      <c r="AL605" s="22"/>
      <c r="AM605" s="22"/>
      <c r="AN605" s="22"/>
      <c r="AO605" s="22"/>
      <c r="AP605" s="22"/>
      <c r="AQ605" s="22"/>
      <c r="AR605" s="22"/>
      <c r="AS605" s="22"/>
      <c r="AT605" s="22"/>
      <c r="AU605" s="22"/>
      <c r="AV605" s="22"/>
      <c r="AW605" s="22"/>
      <c r="AX605" s="22"/>
      <c r="AY605" s="22"/>
      <c r="AZ605" s="22"/>
      <c r="BA605" s="22"/>
      <c r="BB605" s="22"/>
      <c r="BC605" s="22"/>
    </row>
    <row r="606" spans="1:55" s="23" customFormat="1" ht="20.25" customHeight="1" x14ac:dyDescent="0.2">
      <c r="A606" s="43" t="s">
        <v>36</v>
      </c>
      <c r="B606" s="39"/>
      <c r="C606" s="44"/>
      <c r="D606" s="44"/>
      <c r="E606" s="44"/>
      <c r="F606" s="44"/>
      <c r="G606" s="44"/>
      <c r="H606" s="44"/>
      <c r="I606" s="44"/>
      <c r="J606" s="45"/>
      <c r="K606" s="39"/>
      <c r="L606" s="44"/>
      <c r="M606" s="44"/>
      <c r="N606" s="44"/>
      <c r="O606" s="44"/>
      <c r="P606" s="44"/>
      <c r="Q606" s="44"/>
      <c r="R606" s="44"/>
      <c r="S606" s="45"/>
      <c r="T606" s="39"/>
      <c r="U606" s="44"/>
      <c r="V606" s="44"/>
      <c r="W606" s="44"/>
      <c r="X606" s="44"/>
      <c r="Y606" s="44"/>
      <c r="Z606" s="44"/>
      <c r="AA606" s="44"/>
      <c r="AB606" s="45"/>
      <c r="AC606" s="42">
        <f>SUM(U606:AB606)</f>
        <v>0</v>
      </c>
      <c r="AD606" s="22"/>
      <c r="AE606" s="22"/>
      <c r="AF606" s="22"/>
      <c r="AG606" s="22"/>
      <c r="AH606" s="22"/>
      <c r="AI606" s="22"/>
      <c r="AJ606" s="22"/>
      <c r="AK606" s="22"/>
      <c r="AL606" s="22"/>
      <c r="AM606" s="22"/>
      <c r="AN606" s="22"/>
      <c r="AO606" s="22"/>
      <c r="AP606" s="22"/>
      <c r="AQ606" s="22"/>
      <c r="AR606" s="22"/>
      <c r="AS606" s="22"/>
      <c r="AT606" s="22"/>
      <c r="AU606" s="22"/>
      <c r="AV606" s="22"/>
      <c r="AW606" s="22"/>
      <c r="AX606" s="22"/>
      <c r="AY606" s="22"/>
      <c r="AZ606" s="22"/>
      <c r="BA606" s="22"/>
      <c r="BB606" s="22"/>
      <c r="BC606" s="22"/>
    </row>
    <row r="607" spans="1:55" s="50" customFormat="1" ht="23.1" customHeight="1" x14ac:dyDescent="0.2">
      <c r="A607" s="32"/>
      <c r="B607" s="46"/>
      <c r="C607" s="47">
        <v>0</v>
      </c>
      <c r="D607" s="47">
        <v>0</v>
      </c>
      <c r="E607" s="47">
        <v>0</v>
      </c>
      <c r="F607" s="47">
        <v>0</v>
      </c>
      <c r="G607" s="47">
        <v>0</v>
      </c>
      <c r="H607" s="47">
        <v>0</v>
      </c>
      <c r="I607" s="47">
        <v>0</v>
      </c>
      <c r="J607" s="47">
        <v>0</v>
      </c>
      <c r="K607" s="46">
        <v>0</v>
      </c>
      <c r="L607" s="47">
        <v>0</v>
      </c>
      <c r="M607" s="47">
        <v>0</v>
      </c>
      <c r="N607" s="47">
        <v>0</v>
      </c>
      <c r="O607" s="47">
        <v>0</v>
      </c>
      <c r="P607" s="47">
        <v>0</v>
      </c>
      <c r="Q607" s="47">
        <v>0</v>
      </c>
      <c r="R607" s="47">
        <v>0</v>
      </c>
      <c r="S607" s="47">
        <v>0</v>
      </c>
      <c r="T607" s="46">
        <v>0</v>
      </c>
      <c r="U607" s="47">
        <v>0</v>
      </c>
      <c r="V607" s="47">
        <v>0</v>
      </c>
      <c r="W607" s="47">
        <v>0</v>
      </c>
      <c r="X607" s="47">
        <v>0</v>
      </c>
      <c r="Y607" s="47">
        <v>0</v>
      </c>
      <c r="Z607" s="47">
        <v>0</v>
      </c>
      <c r="AA607" s="47">
        <v>0</v>
      </c>
      <c r="AB607" s="47">
        <v>0</v>
      </c>
      <c r="AC607" s="48">
        <f>SUM(MAX(U608:AB608))</f>
        <v>0</v>
      </c>
      <c r="AD607" s="49"/>
      <c r="AE607" s="49"/>
      <c r="AF607" s="49"/>
      <c r="AG607" s="49"/>
      <c r="AH607" s="49"/>
      <c r="AI607" s="49"/>
      <c r="AJ607" s="49"/>
      <c r="AK607" s="49"/>
      <c r="AL607" s="49"/>
      <c r="AM607" s="49"/>
      <c r="AN607" s="49"/>
      <c r="AO607" s="49"/>
      <c r="AP607" s="49"/>
      <c r="AQ607" s="49"/>
      <c r="AR607" s="49"/>
      <c r="AS607" s="49"/>
      <c r="AT607" s="49"/>
      <c r="AU607" s="49"/>
      <c r="AV607" s="49"/>
      <c r="AW607" s="49"/>
      <c r="AX607" s="49"/>
      <c r="AY607" s="49"/>
      <c r="AZ607" s="49"/>
      <c r="BA607" s="49"/>
      <c r="BB607" s="49"/>
      <c r="BC607" s="49"/>
    </row>
    <row r="608" spans="1:55" s="53" customFormat="1" ht="22.5" customHeight="1" x14ac:dyDescent="0.2">
      <c r="A608" s="38" t="s">
        <v>35</v>
      </c>
      <c r="B608" s="39"/>
      <c r="C608" s="41"/>
      <c r="D608" s="41"/>
      <c r="E608" s="41"/>
      <c r="F608" s="41"/>
      <c r="G608" s="41"/>
      <c r="H608" s="41"/>
      <c r="I608" s="41"/>
      <c r="J608" s="41"/>
      <c r="K608" s="39"/>
      <c r="L608" s="41"/>
      <c r="M608" s="41"/>
      <c r="N608" s="41"/>
      <c r="O608" s="41"/>
      <c r="P608" s="41"/>
      <c r="Q608" s="41"/>
      <c r="R608" s="41"/>
      <c r="S608" s="41"/>
      <c r="T608" s="39"/>
      <c r="U608" s="41"/>
      <c r="V608" s="41"/>
      <c r="W608" s="41"/>
      <c r="X608" s="41"/>
      <c r="Y608" s="41"/>
      <c r="Z608" s="41"/>
      <c r="AA608" s="41"/>
      <c r="AB608" s="41"/>
      <c r="AC608" s="42"/>
      <c r="AD608" s="51"/>
      <c r="AE608" s="52"/>
      <c r="AF608" s="52"/>
      <c r="AG608" s="52"/>
      <c r="AH608" s="52"/>
      <c r="AI608" s="51"/>
      <c r="AJ608" s="51"/>
      <c r="AK608" s="51"/>
      <c r="AL608" s="51"/>
      <c r="AM608" s="52"/>
      <c r="AN608" s="52"/>
      <c r="AO608" s="52"/>
      <c r="AP608" s="51"/>
      <c r="AQ608" s="51"/>
      <c r="AR608" s="51"/>
      <c r="AS608" s="51"/>
      <c r="AT608" s="51"/>
      <c r="AU608" s="52"/>
      <c r="AV608" s="52"/>
      <c r="AW608" s="52"/>
      <c r="AX608" s="51"/>
      <c r="AY608" s="51"/>
      <c r="AZ608" s="51"/>
      <c r="BA608" s="51"/>
      <c r="BB608" s="51"/>
      <c r="BC608" s="51"/>
    </row>
    <row r="609" spans="1:55" s="23" customFormat="1" ht="20.25" customHeight="1" x14ac:dyDescent="0.2">
      <c r="A609" s="43" t="s">
        <v>36</v>
      </c>
      <c r="B609" s="39"/>
      <c r="C609" s="44"/>
      <c r="D609" s="44"/>
      <c r="E609" s="44"/>
      <c r="F609" s="44"/>
      <c r="G609" s="44"/>
      <c r="H609" s="44"/>
      <c r="I609" s="44"/>
      <c r="J609" s="45"/>
      <c r="K609" s="39"/>
      <c r="L609" s="44"/>
      <c r="M609" s="44"/>
      <c r="N609" s="44"/>
      <c r="O609" s="44"/>
      <c r="P609" s="44"/>
      <c r="Q609" s="44"/>
      <c r="R609" s="44"/>
      <c r="S609" s="45"/>
      <c r="T609" s="39"/>
      <c r="U609" s="44"/>
      <c r="V609" s="44"/>
      <c r="W609" s="44"/>
      <c r="X609" s="44"/>
      <c r="Y609" s="44"/>
      <c r="Z609" s="44"/>
      <c r="AA609" s="44"/>
      <c r="AB609" s="45"/>
      <c r="AC609" s="42">
        <f>SUM(U609:AB609)</f>
        <v>0</v>
      </c>
      <c r="AD609" s="22"/>
      <c r="AE609" s="22"/>
      <c r="AF609" s="22"/>
      <c r="AG609" s="22"/>
      <c r="AH609" s="22"/>
      <c r="AI609" s="22"/>
      <c r="AJ609" s="22"/>
      <c r="AK609" s="22"/>
      <c r="AL609" s="22"/>
      <c r="AM609" s="22"/>
      <c r="AN609" s="22"/>
      <c r="AO609" s="22"/>
      <c r="AP609" s="22"/>
      <c r="AQ609" s="22"/>
      <c r="AR609" s="22"/>
      <c r="AS609" s="22"/>
      <c r="AT609" s="22"/>
      <c r="AU609" s="22"/>
      <c r="AV609" s="22"/>
      <c r="AW609" s="22"/>
      <c r="AX609" s="22"/>
      <c r="AY609" s="22"/>
      <c r="AZ609" s="22"/>
      <c r="BA609" s="22"/>
      <c r="BB609" s="22"/>
      <c r="BC609" s="22"/>
    </row>
    <row r="610" spans="1:55" s="56" customFormat="1" ht="23.1" customHeight="1" x14ac:dyDescent="0.2">
      <c r="A610" s="32"/>
      <c r="B610" s="46"/>
      <c r="C610" s="47">
        <v>0</v>
      </c>
      <c r="D610" s="47">
        <v>0</v>
      </c>
      <c r="E610" s="47">
        <v>0</v>
      </c>
      <c r="F610" s="47">
        <v>0</v>
      </c>
      <c r="G610" s="47">
        <v>0</v>
      </c>
      <c r="H610" s="47">
        <v>0</v>
      </c>
      <c r="I610" s="47">
        <v>0</v>
      </c>
      <c r="J610" s="47">
        <v>0</v>
      </c>
      <c r="K610" s="46">
        <v>0</v>
      </c>
      <c r="L610" s="47">
        <v>0</v>
      </c>
      <c r="M610" s="47">
        <v>0</v>
      </c>
      <c r="N610" s="47">
        <v>0</v>
      </c>
      <c r="O610" s="47">
        <v>0</v>
      </c>
      <c r="P610" s="47">
        <v>0</v>
      </c>
      <c r="Q610" s="47">
        <v>0</v>
      </c>
      <c r="R610" s="47">
        <v>0</v>
      </c>
      <c r="S610" s="47">
        <v>0</v>
      </c>
      <c r="T610" s="46">
        <v>0</v>
      </c>
      <c r="U610" s="47">
        <v>0</v>
      </c>
      <c r="V610" s="47">
        <v>0</v>
      </c>
      <c r="W610" s="47">
        <v>0</v>
      </c>
      <c r="X610" s="47">
        <v>0</v>
      </c>
      <c r="Y610" s="47">
        <v>0</v>
      </c>
      <c r="Z610" s="47">
        <v>0</v>
      </c>
      <c r="AA610" s="47">
        <v>0</v>
      </c>
      <c r="AB610" s="47">
        <v>0</v>
      </c>
      <c r="AC610" s="48">
        <f>SUM(MAX(U611:AB611))</f>
        <v>0</v>
      </c>
      <c r="AD610" s="54"/>
      <c r="AE610" s="55"/>
      <c r="AF610" s="55"/>
      <c r="AG610" s="55"/>
      <c r="AH610" s="55"/>
      <c r="AI610" s="54"/>
      <c r="AJ610" s="54"/>
      <c r="AK610" s="54"/>
      <c r="AL610" s="54"/>
      <c r="AM610" s="55"/>
      <c r="AN610" s="55"/>
      <c r="AO610" s="55"/>
      <c r="AP610" s="54"/>
      <c r="AQ610" s="54"/>
      <c r="AR610" s="54"/>
      <c r="AS610" s="54"/>
      <c r="AT610" s="54"/>
      <c r="AU610" s="55"/>
      <c r="AV610" s="55"/>
      <c r="AW610" s="55"/>
      <c r="AX610" s="54"/>
      <c r="AY610" s="54"/>
      <c r="AZ610" s="54"/>
      <c r="BA610" s="54"/>
      <c r="BB610" s="54"/>
      <c r="BC610" s="54"/>
    </row>
    <row r="611" spans="1:55" ht="23.1" customHeight="1" x14ac:dyDescent="0.2">
      <c r="A611" s="38" t="s">
        <v>35</v>
      </c>
      <c r="B611" s="39"/>
      <c r="C611" s="57"/>
      <c r="D611" s="57"/>
      <c r="E611" s="57"/>
      <c r="F611" s="57"/>
      <c r="G611" s="57"/>
      <c r="H611" s="57"/>
      <c r="I611" s="57"/>
      <c r="J611" s="58"/>
      <c r="K611" s="59"/>
      <c r="L611" s="57"/>
      <c r="M611" s="57"/>
      <c r="N611" s="57"/>
      <c r="O611" s="57"/>
      <c r="P611" s="58"/>
      <c r="Q611" s="58"/>
      <c r="R611" s="58"/>
      <c r="S611" s="58"/>
      <c r="T611" s="59"/>
      <c r="U611" s="58"/>
      <c r="V611" s="58"/>
      <c r="W611" s="58"/>
      <c r="X611" s="58"/>
      <c r="Y611" s="58"/>
      <c r="Z611" s="58"/>
      <c r="AA611" s="58"/>
      <c r="AB611" s="58"/>
      <c r="AC611" s="60"/>
    </row>
    <row r="612" spans="1:55" s="23" customFormat="1" ht="20.25" customHeight="1" x14ac:dyDescent="0.2">
      <c r="A612" s="43" t="s">
        <v>36</v>
      </c>
      <c r="B612" s="39"/>
      <c r="C612" s="44"/>
      <c r="D612" s="44"/>
      <c r="E612" s="44"/>
      <c r="F612" s="44"/>
      <c r="G612" s="44"/>
      <c r="H612" s="44"/>
      <c r="I612" s="44"/>
      <c r="J612" s="45"/>
      <c r="K612" s="39"/>
      <c r="L612" s="44"/>
      <c r="M612" s="44"/>
      <c r="N612" s="44"/>
      <c r="O612" s="44"/>
      <c r="P612" s="44"/>
      <c r="Q612" s="44"/>
      <c r="R612" s="44"/>
      <c r="S612" s="45"/>
      <c r="T612" s="39"/>
      <c r="U612" s="44"/>
      <c r="V612" s="44"/>
      <c r="W612" s="44"/>
      <c r="X612" s="44"/>
      <c r="Y612" s="44"/>
      <c r="Z612" s="44"/>
      <c r="AA612" s="44"/>
      <c r="AB612" s="45"/>
      <c r="AC612" s="42">
        <f>SUM(U612:AB612)</f>
        <v>0</v>
      </c>
      <c r="AD612" s="22"/>
      <c r="AE612" s="22"/>
      <c r="AF612" s="22"/>
      <c r="AG612" s="22"/>
      <c r="AH612" s="22"/>
      <c r="AI612" s="22"/>
      <c r="AJ612" s="22"/>
      <c r="AK612" s="22"/>
      <c r="AL612" s="22"/>
      <c r="AM612" s="22"/>
      <c r="AN612" s="22"/>
      <c r="AO612" s="22"/>
      <c r="AP612" s="22"/>
      <c r="AQ612" s="22"/>
      <c r="AR612" s="22"/>
      <c r="AS612" s="22"/>
      <c r="AT612" s="22"/>
      <c r="AU612" s="22"/>
      <c r="AV612" s="22"/>
      <c r="AW612" s="22"/>
      <c r="AX612" s="22"/>
      <c r="AY612" s="22"/>
      <c r="AZ612" s="22"/>
      <c r="BA612" s="22"/>
      <c r="BB612" s="22"/>
      <c r="BC612" s="22"/>
    </row>
    <row r="613" spans="1:55" s="56" customFormat="1" ht="23.1" customHeight="1" x14ac:dyDescent="0.2">
      <c r="A613" s="32"/>
      <c r="B613" s="46"/>
      <c r="C613" s="47">
        <v>0</v>
      </c>
      <c r="D613" s="47">
        <v>0</v>
      </c>
      <c r="E613" s="47">
        <v>0</v>
      </c>
      <c r="F613" s="47">
        <v>0</v>
      </c>
      <c r="G613" s="47">
        <v>0</v>
      </c>
      <c r="H613" s="47">
        <v>0</v>
      </c>
      <c r="I613" s="47">
        <v>0</v>
      </c>
      <c r="J613" s="47">
        <v>0</v>
      </c>
      <c r="K613" s="46">
        <v>0</v>
      </c>
      <c r="L613" s="47">
        <v>0</v>
      </c>
      <c r="M613" s="47">
        <v>0</v>
      </c>
      <c r="N613" s="47">
        <v>0</v>
      </c>
      <c r="O613" s="47">
        <v>0</v>
      </c>
      <c r="P613" s="47">
        <v>0</v>
      </c>
      <c r="Q613" s="47">
        <v>0</v>
      </c>
      <c r="R613" s="47">
        <v>0</v>
      </c>
      <c r="S613" s="47">
        <v>0</v>
      </c>
      <c r="T613" s="46">
        <v>0</v>
      </c>
      <c r="U613" s="47">
        <v>0</v>
      </c>
      <c r="V613" s="47">
        <v>0</v>
      </c>
      <c r="W613" s="47">
        <v>0</v>
      </c>
      <c r="X613" s="47">
        <v>0</v>
      </c>
      <c r="Y613" s="47">
        <v>0</v>
      </c>
      <c r="Z613" s="47">
        <v>0</v>
      </c>
      <c r="AA613" s="47">
        <v>0</v>
      </c>
      <c r="AB613" s="47">
        <v>0</v>
      </c>
      <c r="AC613" s="48">
        <f>SUM(MAX(U614:AB614))</f>
        <v>0</v>
      </c>
      <c r="AD613" s="54"/>
      <c r="AE613" s="55"/>
      <c r="AF613" s="55"/>
      <c r="AG613" s="55"/>
      <c r="AH613" s="55"/>
      <c r="AI613" s="54"/>
      <c r="AJ613" s="54"/>
      <c r="AK613" s="54"/>
      <c r="AL613" s="54"/>
      <c r="AM613" s="55"/>
      <c r="AN613" s="55"/>
      <c r="AO613" s="55"/>
      <c r="AP613" s="54"/>
      <c r="AQ613" s="54"/>
      <c r="AR613" s="54"/>
      <c r="AS613" s="54"/>
      <c r="AT613" s="54"/>
      <c r="AU613" s="55"/>
      <c r="AV613" s="55"/>
      <c r="AW613" s="55"/>
      <c r="AX613" s="54"/>
      <c r="AY613" s="54"/>
      <c r="AZ613" s="54"/>
      <c r="BA613" s="54"/>
      <c r="BB613" s="54"/>
      <c r="BC613" s="54"/>
    </row>
    <row r="614" spans="1:55" ht="23.1" customHeight="1" x14ac:dyDescent="0.2">
      <c r="A614" s="38" t="s">
        <v>35</v>
      </c>
      <c r="B614" s="39"/>
      <c r="C614" s="58"/>
      <c r="D614" s="58"/>
      <c r="E614" s="58"/>
      <c r="F614" s="58"/>
      <c r="G614" s="58"/>
      <c r="H614" s="58"/>
      <c r="I614" s="58"/>
      <c r="J614" s="58"/>
      <c r="K614" s="39"/>
      <c r="L614" s="58"/>
      <c r="M614" s="58"/>
      <c r="N614" s="58"/>
      <c r="O614" s="58"/>
      <c r="P614" s="58"/>
      <c r="Q614" s="58"/>
      <c r="R614" s="58"/>
      <c r="S614" s="58"/>
      <c r="T614" s="39"/>
      <c r="U614" s="58"/>
      <c r="V614" s="58"/>
      <c r="W614" s="58"/>
      <c r="X614" s="58"/>
      <c r="Y614" s="58"/>
      <c r="Z614" s="58"/>
      <c r="AA614" s="58"/>
      <c r="AB614" s="58"/>
      <c r="AC614" s="42"/>
    </row>
    <row r="615" spans="1:55" s="23" customFormat="1" ht="20.25" customHeight="1" x14ac:dyDescent="0.2">
      <c r="A615" s="43" t="s">
        <v>36</v>
      </c>
      <c r="B615" s="39"/>
      <c r="C615" s="44"/>
      <c r="D615" s="44"/>
      <c r="E615" s="44"/>
      <c r="F615" s="44"/>
      <c r="G615" s="44"/>
      <c r="H615" s="44"/>
      <c r="I615" s="44"/>
      <c r="J615" s="45"/>
      <c r="K615" s="39"/>
      <c r="L615" s="44"/>
      <c r="M615" s="44"/>
      <c r="N615" s="44"/>
      <c r="O615" s="44"/>
      <c r="P615" s="44"/>
      <c r="Q615" s="44"/>
      <c r="R615" s="44"/>
      <c r="S615" s="45"/>
      <c r="T615" s="39"/>
      <c r="U615" s="44"/>
      <c r="V615" s="44"/>
      <c r="W615" s="44"/>
      <c r="X615" s="44"/>
      <c r="Y615" s="44"/>
      <c r="Z615" s="44"/>
      <c r="AA615" s="44"/>
      <c r="AB615" s="45"/>
      <c r="AC615" s="42">
        <f>SUM(U615:AB615)</f>
        <v>0</v>
      </c>
      <c r="AD615" s="22"/>
      <c r="AE615" s="22"/>
      <c r="AF615" s="22"/>
      <c r="AG615" s="22"/>
      <c r="AH615" s="22"/>
      <c r="AI615" s="22"/>
      <c r="AJ615" s="22"/>
      <c r="AK615" s="22"/>
      <c r="AL615" s="22"/>
      <c r="AM615" s="22"/>
      <c r="AN615" s="22"/>
      <c r="AO615" s="22"/>
      <c r="AP615" s="22"/>
      <c r="AQ615" s="22"/>
      <c r="AR615" s="22"/>
      <c r="AS615" s="22"/>
      <c r="AT615" s="22"/>
      <c r="AU615" s="22"/>
      <c r="AV615" s="22"/>
      <c r="AW615" s="22"/>
      <c r="AX615" s="22"/>
      <c r="AY615" s="22"/>
      <c r="AZ615" s="22"/>
      <c r="BA615" s="22"/>
      <c r="BB615" s="22"/>
      <c r="BC615" s="22"/>
    </row>
    <row r="616" spans="1:55" s="56" customFormat="1" ht="23.1" hidden="1" customHeight="1" x14ac:dyDescent="0.2">
      <c r="A616" s="61"/>
      <c r="B616" s="39"/>
      <c r="C616" s="47">
        <v>0</v>
      </c>
      <c r="D616" s="47">
        <v>0</v>
      </c>
      <c r="E616" s="47">
        <v>0</v>
      </c>
      <c r="F616" s="47">
        <v>0</v>
      </c>
      <c r="G616" s="47">
        <v>0</v>
      </c>
      <c r="H616" s="47">
        <v>0</v>
      </c>
      <c r="I616" s="47">
        <v>0</v>
      </c>
      <c r="J616" s="47">
        <v>0</v>
      </c>
      <c r="K616" s="39"/>
      <c r="L616" s="47">
        <v>0</v>
      </c>
      <c r="M616" s="47">
        <v>0</v>
      </c>
      <c r="N616" s="47">
        <v>0</v>
      </c>
      <c r="O616" s="47">
        <v>0</v>
      </c>
      <c r="P616" s="47">
        <v>0</v>
      </c>
      <c r="Q616" s="47">
        <v>0</v>
      </c>
      <c r="R616" s="47">
        <v>0</v>
      </c>
      <c r="S616" s="47">
        <v>0</v>
      </c>
      <c r="T616" s="39"/>
      <c r="U616" s="47">
        <v>0</v>
      </c>
      <c r="V616" s="47">
        <v>0</v>
      </c>
      <c r="W616" s="47">
        <v>0</v>
      </c>
      <c r="X616" s="47">
        <v>0</v>
      </c>
      <c r="Y616" s="47">
        <v>0</v>
      </c>
      <c r="Z616" s="47">
        <v>0</v>
      </c>
      <c r="AA616" s="47">
        <v>0</v>
      </c>
      <c r="AB616" s="47">
        <v>0</v>
      </c>
      <c r="AC616" s="42">
        <f>SUM(MAX(U617:AB617))</f>
        <v>0</v>
      </c>
      <c r="AD616" s="54"/>
      <c r="AE616" s="55"/>
      <c r="AF616" s="55"/>
      <c r="AG616" s="55"/>
      <c r="AH616" s="55"/>
      <c r="AI616" s="54"/>
      <c r="AJ616" s="54"/>
      <c r="AK616" s="54"/>
      <c r="AL616" s="54"/>
      <c r="AM616" s="55"/>
      <c r="AN616" s="55"/>
      <c r="AO616" s="55"/>
      <c r="AP616" s="54"/>
      <c r="AQ616" s="54"/>
      <c r="AR616" s="54"/>
      <c r="AS616" s="54"/>
      <c r="AT616" s="54"/>
      <c r="AU616" s="55"/>
      <c r="AV616" s="55"/>
      <c r="AW616" s="55"/>
      <c r="AX616" s="54"/>
      <c r="AY616" s="54"/>
      <c r="AZ616" s="54"/>
      <c r="BA616" s="54"/>
      <c r="BB616" s="54"/>
      <c r="BC616" s="54"/>
    </row>
    <row r="617" spans="1:55" ht="23.1" hidden="1" customHeight="1" x14ac:dyDescent="0.2">
      <c r="A617" s="38" t="s">
        <v>35</v>
      </c>
      <c r="B617" s="39"/>
      <c r="C617" s="41"/>
      <c r="D617" s="41"/>
      <c r="E617" s="41"/>
      <c r="F617" s="41"/>
      <c r="G617" s="41"/>
      <c r="H617" s="41"/>
      <c r="I617" s="41"/>
      <c r="J617" s="41"/>
      <c r="K617" s="39"/>
      <c r="L617" s="41"/>
      <c r="M617" s="41"/>
      <c r="N617" s="41"/>
      <c r="O617" s="41"/>
      <c r="P617" s="41"/>
      <c r="Q617" s="41"/>
      <c r="R617" s="41"/>
      <c r="S617" s="41"/>
      <c r="T617" s="39"/>
      <c r="U617" s="41"/>
      <c r="V617" s="41"/>
      <c r="W617" s="41"/>
      <c r="X617" s="41"/>
      <c r="Y617" s="41"/>
      <c r="Z617" s="41"/>
      <c r="AA617" s="41"/>
      <c r="AB617" s="41"/>
      <c r="AC617" s="42"/>
    </row>
    <row r="618" spans="1:55" s="23" customFormat="1" ht="20.25" hidden="1" customHeight="1" x14ac:dyDescent="0.2">
      <c r="A618" s="62" t="s">
        <v>36</v>
      </c>
      <c r="B618" s="39"/>
      <c r="C618" s="63"/>
      <c r="D618" s="63"/>
      <c r="E618" s="63"/>
      <c r="F618" s="63"/>
      <c r="G618" s="63"/>
      <c r="H618" s="63"/>
      <c r="I618" s="63"/>
      <c r="J618" s="64"/>
      <c r="K618" s="39"/>
      <c r="L618" s="44"/>
      <c r="M618" s="44"/>
      <c r="N618" s="44"/>
      <c r="O618" s="44"/>
      <c r="P618" s="44"/>
      <c r="Q618" s="44"/>
      <c r="R618" s="44"/>
      <c r="S618" s="45"/>
      <c r="T618" s="39"/>
      <c r="U618" s="44"/>
      <c r="V618" s="44"/>
      <c r="W618" s="44"/>
      <c r="X618" s="44"/>
      <c r="Y618" s="44"/>
      <c r="Z618" s="44"/>
      <c r="AA618" s="44"/>
      <c r="AB618" s="45"/>
      <c r="AC618" s="42">
        <f>SUM(U618:AB618)</f>
        <v>0</v>
      </c>
      <c r="AD618" s="22"/>
      <c r="AE618" s="22"/>
      <c r="AF618" s="22"/>
      <c r="AG618" s="22"/>
      <c r="AH618" s="22"/>
      <c r="AI618" s="22"/>
      <c r="AJ618" s="22"/>
      <c r="AK618" s="22"/>
      <c r="AL618" s="22"/>
      <c r="AM618" s="22"/>
      <c r="AN618" s="22"/>
      <c r="AO618" s="22"/>
      <c r="AP618" s="22"/>
      <c r="AQ618" s="22"/>
      <c r="AR618" s="22"/>
      <c r="AS618" s="22"/>
      <c r="AT618" s="22"/>
      <c r="AU618" s="22"/>
      <c r="AV618" s="22"/>
      <c r="AW618" s="22"/>
      <c r="AX618" s="22"/>
      <c r="AY618" s="22"/>
      <c r="AZ618" s="22"/>
      <c r="BA618" s="22"/>
      <c r="BB618" s="22"/>
      <c r="BC618" s="22"/>
    </row>
    <row r="619" spans="1:55" s="53" customFormat="1" ht="26.25" customHeight="1" x14ac:dyDescent="0.2">
      <c r="A619" s="65" t="s">
        <v>37</v>
      </c>
      <c r="B619" s="39"/>
      <c r="C619" s="66">
        <v>-60</v>
      </c>
      <c r="D619" s="66">
        <v>-60</v>
      </c>
      <c r="E619" s="66">
        <v>-60</v>
      </c>
      <c r="F619" s="66">
        <v>-60</v>
      </c>
      <c r="G619" s="66">
        <v>-60</v>
      </c>
      <c r="H619" s="66">
        <v>-60</v>
      </c>
      <c r="I619" s="66">
        <v>-60</v>
      </c>
      <c r="J619" s="66">
        <v>-60</v>
      </c>
      <c r="K619" s="67"/>
      <c r="L619" s="66">
        <v>-60</v>
      </c>
      <c r="M619" s="66">
        <v>-60</v>
      </c>
      <c r="N619" s="66">
        <v>-60</v>
      </c>
      <c r="O619" s="66">
        <v>-60</v>
      </c>
      <c r="P619" s="66">
        <v>-60</v>
      </c>
      <c r="Q619" s="66">
        <v>-60</v>
      </c>
      <c r="R619" s="66">
        <v>-60</v>
      </c>
      <c r="S619" s="66">
        <v>-60</v>
      </c>
      <c r="T619" s="67"/>
      <c r="U619" s="66">
        <v>-60</v>
      </c>
      <c r="V619" s="66">
        <v>-60</v>
      </c>
      <c r="W619" s="66">
        <v>-60</v>
      </c>
      <c r="X619" s="66">
        <v>-60</v>
      </c>
      <c r="Y619" s="66">
        <v>-60</v>
      </c>
      <c r="Z619" s="66">
        <v>-60</v>
      </c>
      <c r="AA619" s="66">
        <v>-60</v>
      </c>
      <c r="AB619" s="66">
        <v>-60</v>
      </c>
      <c r="AC619" s="68"/>
      <c r="AD619" s="51"/>
      <c r="AE619" s="51"/>
      <c r="AF619" s="51"/>
      <c r="AG619" s="51"/>
      <c r="AH619" s="51"/>
      <c r="AI619" s="51"/>
      <c r="AJ619" s="51"/>
      <c r="AK619" s="51"/>
      <c r="AL619" s="51"/>
      <c r="AM619" s="51"/>
      <c r="AN619" s="51"/>
      <c r="AO619" s="51"/>
      <c r="AP619" s="51"/>
      <c r="AQ619" s="51"/>
      <c r="AR619" s="51"/>
      <c r="AS619" s="51"/>
      <c r="AT619" s="51"/>
      <c r="AU619" s="51"/>
      <c r="AV619" s="51"/>
      <c r="AW619" s="51"/>
      <c r="AX619" s="51"/>
      <c r="AY619" s="51"/>
      <c r="AZ619" s="51"/>
      <c r="BA619" s="51"/>
      <c r="BB619" s="51"/>
      <c r="BC619" s="51"/>
    </row>
    <row r="620" spans="1:55" s="53" customFormat="1" ht="31.5" customHeight="1" x14ac:dyDescent="0.2">
      <c r="A620" s="69" t="s">
        <v>38</v>
      </c>
      <c r="B620" s="39"/>
      <c r="C620" s="70"/>
      <c r="D620" s="70"/>
      <c r="E620" s="70"/>
      <c r="F620" s="70"/>
      <c r="G620" s="140" t="s">
        <v>39</v>
      </c>
      <c r="H620" s="141"/>
      <c r="I620" s="71"/>
      <c r="J620" s="72">
        <v>1</v>
      </c>
      <c r="K620" s="39"/>
      <c r="L620" s="70"/>
      <c r="M620" s="70"/>
      <c r="N620" s="70"/>
      <c r="O620" s="70"/>
      <c r="P620" s="140" t="s">
        <v>39</v>
      </c>
      <c r="Q620" s="141"/>
      <c r="R620" s="71"/>
      <c r="S620" s="72">
        <v>1</v>
      </c>
      <c r="T620" s="67"/>
      <c r="U620" s="70"/>
      <c r="V620" s="70"/>
      <c r="W620" s="70"/>
      <c r="X620" s="70"/>
      <c r="Y620" s="140" t="s">
        <v>39</v>
      </c>
      <c r="Z620" s="141"/>
      <c r="AA620" s="71"/>
      <c r="AB620" s="72">
        <v>1</v>
      </c>
      <c r="AC620" s="73"/>
      <c r="AD620" s="51"/>
      <c r="AE620" s="51"/>
      <c r="AF620" s="51"/>
      <c r="AG620" s="51"/>
      <c r="AH620" s="51"/>
      <c r="AI620" s="51"/>
      <c r="AJ620" s="51"/>
      <c r="AK620" s="51"/>
      <c r="AL620" s="51"/>
      <c r="AM620" s="51"/>
      <c r="AN620" s="51"/>
      <c r="AO620" s="51"/>
      <c r="AP620" s="51"/>
      <c r="AQ620" s="51"/>
      <c r="AR620" s="51"/>
      <c r="AS620" s="51"/>
      <c r="AT620" s="51"/>
      <c r="AU620" s="51"/>
      <c r="AV620" s="51"/>
      <c r="AW620" s="51"/>
      <c r="AX620" s="51"/>
      <c r="AY620" s="51"/>
      <c r="AZ620" s="51"/>
      <c r="BA620" s="51"/>
      <c r="BB620" s="51"/>
      <c r="BC620" s="51"/>
    </row>
    <row r="621" spans="1:55" s="53" customFormat="1" ht="31.5" customHeight="1" x14ac:dyDescent="0.2">
      <c r="A621" s="69" t="s">
        <v>40</v>
      </c>
      <c r="B621" s="74"/>
      <c r="C621" s="75"/>
      <c r="D621" s="75"/>
      <c r="E621" s="76"/>
      <c r="F621" s="75"/>
      <c r="G621" s="75"/>
      <c r="H621" s="77"/>
      <c r="I621" s="78"/>
      <c r="J621" s="79">
        <v>0</v>
      </c>
      <c r="K621" s="74"/>
      <c r="L621" s="51"/>
      <c r="M621" s="51"/>
      <c r="N621" s="80"/>
      <c r="O621" s="51"/>
      <c r="P621" s="51"/>
      <c r="Q621" s="81"/>
      <c r="R621" s="82"/>
      <c r="S621" s="79">
        <v>0</v>
      </c>
      <c r="T621" s="74"/>
      <c r="U621" s="51"/>
      <c r="V621" s="51"/>
      <c r="W621" s="80"/>
      <c r="X621" s="51"/>
      <c r="Y621" s="51"/>
      <c r="Z621" s="81"/>
      <c r="AA621" s="82"/>
      <c r="AB621" s="79">
        <v>0</v>
      </c>
      <c r="AC621" s="73"/>
      <c r="AD621" s="51"/>
      <c r="AE621" s="51"/>
      <c r="AF621" s="51"/>
      <c r="AG621" s="51"/>
      <c r="AH621" s="51"/>
      <c r="AI621" s="51"/>
      <c r="AJ621" s="51"/>
      <c r="AK621" s="51"/>
      <c r="AL621" s="51"/>
      <c r="AM621" s="51"/>
      <c r="AN621" s="51"/>
      <c r="AO621" s="51"/>
      <c r="AP621" s="51"/>
      <c r="AQ621" s="51"/>
      <c r="AR621" s="51"/>
      <c r="AS621" s="51"/>
      <c r="AT621" s="51"/>
      <c r="AU621" s="51"/>
      <c r="AV621" s="51"/>
      <c r="AW621" s="51"/>
      <c r="AX621" s="51"/>
      <c r="AY621" s="51"/>
      <c r="AZ621" s="51"/>
      <c r="BA621" s="51"/>
      <c r="BB621" s="51"/>
      <c r="BC621" s="51"/>
    </row>
    <row r="622" spans="1:55" s="53" customFormat="1" ht="31.5" customHeight="1" thickBot="1" x14ac:dyDescent="0.25">
      <c r="A622" s="69" t="s">
        <v>41</v>
      </c>
      <c r="B622" s="74"/>
      <c r="C622" s="142" t="s">
        <v>42</v>
      </c>
      <c r="D622" s="142"/>
      <c r="E622" s="83">
        <v>480</v>
      </c>
      <c r="F622" s="51"/>
      <c r="G622" s="51"/>
      <c r="H622" s="81" t="s">
        <v>43</v>
      </c>
      <c r="I622" s="84">
        <v>0</v>
      </c>
      <c r="J622" s="85"/>
      <c r="K622" s="74"/>
      <c r="L622" s="142" t="s">
        <v>42</v>
      </c>
      <c r="M622" s="142"/>
      <c r="N622" s="83">
        <v>480</v>
      </c>
      <c r="O622" s="51"/>
      <c r="P622" s="51"/>
      <c r="Q622" s="81" t="s">
        <v>43</v>
      </c>
      <c r="R622" s="84">
        <v>0</v>
      </c>
      <c r="S622" s="85"/>
      <c r="T622" s="74"/>
      <c r="U622" s="142" t="s">
        <v>42</v>
      </c>
      <c r="V622" s="142"/>
      <c r="W622" s="83">
        <v>480</v>
      </c>
      <c r="X622" s="51"/>
      <c r="Y622" s="51"/>
      <c r="Z622" s="81" t="s">
        <v>43</v>
      </c>
      <c r="AA622" s="84">
        <v>0</v>
      </c>
      <c r="AB622" s="85"/>
      <c r="AC622" s="73"/>
      <c r="AD622" s="51"/>
      <c r="AE622" s="51"/>
      <c r="AF622" s="51"/>
      <c r="AG622" s="51"/>
      <c r="AH622" s="51"/>
      <c r="AI622" s="51"/>
      <c r="AJ622" s="51"/>
      <c r="AK622" s="51"/>
      <c r="AL622" s="51"/>
      <c r="AM622" s="51"/>
      <c r="AN622" s="51"/>
      <c r="AO622" s="51"/>
      <c r="AP622" s="51"/>
      <c r="AQ622" s="51"/>
      <c r="AR622" s="51"/>
      <c r="AS622" s="51"/>
      <c r="AT622" s="51"/>
      <c r="AU622" s="51"/>
      <c r="AV622" s="51"/>
      <c r="AW622" s="51"/>
      <c r="AX622" s="51"/>
      <c r="AY622" s="51"/>
      <c r="AZ622" s="51"/>
      <c r="BA622" s="51"/>
      <c r="BB622" s="51"/>
      <c r="BC622" s="51"/>
    </row>
    <row r="623" spans="1:55" s="53" customFormat="1" ht="26.25" hidden="1" customHeight="1" x14ac:dyDescent="0.2">
      <c r="A623" s="86" t="s">
        <v>44</v>
      </c>
      <c r="B623" s="39"/>
      <c r="C623" s="87">
        <v>0</v>
      </c>
      <c r="D623" s="87">
        <v>0</v>
      </c>
      <c r="E623" s="87">
        <v>0</v>
      </c>
      <c r="F623" s="87">
        <v>0</v>
      </c>
      <c r="G623" s="87">
        <v>0</v>
      </c>
      <c r="H623" s="87">
        <v>0</v>
      </c>
      <c r="I623" s="87">
        <v>0</v>
      </c>
      <c r="J623" s="88"/>
      <c r="K623" s="89"/>
      <c r="L623" s="87">
        <v>0</v>
      </c>
      <c r="M623" s="87">
        <v>0</v>
      </c>
      <c r="N623" s="87">
        <v>0</v>
      </c>
      <c r="O623" s="87">
        <v>0</v>
      </c>
      <c r="P623" s="87">
        <v>0</v>
      </c>
      <c r="Q623" s="87">
        <v>0</v>
      </c>
      <c r="R623" s="87">
        <v>0</v>
      </c>
      <c r="S623" s="88"/>
      <c r="T623" s="89"/>
      <c r="U623" s="87">
        <v>0</v>
      </c>
      <c r="V623" s="87">
        <v>0</v>
      </c>
      <c r="W623" s="87">
        <v>0</v>
      </c>
      <c r="X623" s="87">
        <v>0</v>
      </c>
      <c r="Y623" s="87">
        <v>0</v>
      </c>
      <c r="Z623" s="87">
        <v>0</v>
      </c>
      <c r="AA623" s="87">
        <v>0</v>
      </c>
      <c r="AB623" s="88"/>
      <c r="AC623" s="73"/>
      <c r="AD623" s="51"/>
      <c r="AE623" s="51"/>
      <c r="AF623" s="51"/>
      <c r="AG623" s="51"/>
      <c r="AH623" s="51"/>
      <c r="AI623" s="51"/>
      <c r="AJ623" s="51"/>
      <c r="AK623" s="51"/>
      <c r="AL623" s="51"/>
      <c r="AM623" s="51"/>
      <c r="AN623" s="51"/>
      <c r="AO623" s="51"/>
      <c r="AP623" s="51"/>
      <c r="AQ623" s="51"/>
      <c r="AR623" s="51"/>
      <c r="AS623" s="51"/>
      <c r="AT623" s="51"/>
      <c r="AU623" s="51"/>
      <c r="AV623" s="51"/>
      <c r="AW623" s="51"/>
      <c r="AX623" s="51"/>
      <c r="AY623" s="51"/>
      <c r="AZ623" s="51"/>
      <c r="BA623" s="51"/>
      <c r="BB623" s="51"/>
      <c r="BC623" s="51"/>
    </row>
    <row r="624" spans="1:55" s="53" customFormat="1" ht="32.1" customHeight="1" thickBot="1" x14ac:dyDescent="0.25">
      <c r="A624" s="90" t="s">
        <v>45</v>
      </c>
      <c r="B624" s="91"/>
      <c r="C624" s="92" t="s">
        <v>46</v>
      </c>
      <c r="D624" s="93">
        <v>480</v>
      </c>
      <c r="E624" s="92" t="s">
        <v>47</v>
      </c>
      <c r="F624" s="93">
        <v>480</v>
      </c>
      <c r="G624" s="94"/>
      <c r="H624" s="95" t="s">
        <v>48</v>
      </c>
      <c r="I624" s="96">
        <v>0</v>
      </c>
      <c r="J624" s="97" t="s">
        <v>55</v>
      </c>
      <c r="K624" s="91"/>
      <c r="L624" s="92" t="s">
        <v>46</v>
      </c>
      <c r="M624" s="93">
        <v>480</v>
      </c>
      <c r="N624" s="92" t="s">
        <v>47</v>
      </c>
      <c r="O624" s="93">
        <v>480</v>
      </c>
      <c r="P624" s="94"/>
      <c r="Q624" s="95" t="s">
        <v>48</v>
      </c>
      <c r="R624" s="96">
        <v>0</v>
      </c>
      <c r="S624" s="97" t="s">
        <v>55</v>
      </c>
      <c r="T624" s="91"/>
      <c r="U624" s="92" t="s">
        <v>46</v>
      </c>
      <c r="V624" s="93">
        <v>480</v>
      </c>
      <c r="W624" s="92" t="s">
        <v>47</v>
      </c>
      <c r="X624" s="93">
        <v>480</v>
      </c>
      <c r="Y624" s="94"/>
      <c r="Z624" s="95" t="s">
        <v>48</v>
      </c>
      <c r="AA624" s="96">
        <v>0</v>
      </c>
      <c r="AB624" s="97" t="s">
        <v>55</v>
      </c>
      <c r="AC624" s="73"/>
      <c r="AD624" s="51"/>
      <c r="AE624" s="51"/>
      <c r="AF624" s="51"/>
      <c r="AG624" s="51"/>
      <c r="AH624" s="51"/>
      <c r="AI624" s="51"/>
      <c r="AJ624" s="51"/>
      <c r="AK624" s="51"/>
      <c r="AL624" s="51"/>
      <c r="AM624" s="51"/>
      <c r="AN624" s="51"/>
      <c r="AO624" s="51"/>
      <c r="AP624" s="51"/>
      <c r="AQ624" s="51"/>
      <c r="AR624" s="51"/>
      <c r="AS624" s="51"/>
      <c r="AT624" s="51"/>
      <c r="AU624" s="51"/>
      <c r="AV624" s="51"/>
      <c r="AW624" s="51"/>
      <c r="AX624" s="51"/>
      <c r="AY624" s="51"/>
      <c r="AZ624" s="51"/>
      <c r="BA624" s="51"/>
      <c r="BB624" s="51"/>
      <c r="BC624" s="51"/>
    </row>
    <row r="625" spans="1:55" s="103" customFormat="1" ht="34.5" customHeight="1" x14ac:dyDescent="0.2">
      <c r="A625" s="98" t="s">
        <v>49</v>
      </c>
      <c r="B625" s="99"/>
      <c r="C625" s="137" t="s">
        <v>50</v>
      </c>
      <c r="D625" s="138"/>
      <c r="E625" s="100" t="s">
        <v>51</v>
      </c>
      <c r="F625" s="137" t="s">
        <v>52</v>
      </c>
      <c r="G625" s="139"/>
      <c r="H625" s="138"/>
      <c r="I625" s="100" t="s">
        <v>51</v>
      </c>
      <c r="J625" s="100" t="s">
        <v>53</v>
      </c>
      <c r="K625" s="99"/>
      <c r="L625" s="137" t="s">
        <v>50</v>
      </c>
      <c r="M625" s="138"/>
      <c r="N625" s="100" t="s">
        <v>51</v>
      </c>
      <c r="O625" s="137" t="s">
        <v>52</v>
      </c>
      <c r="P625" s="139"/>
      <c r="Q625" s="138"/>
      <c r="R625" s="100" t="s">
        <v>51</v>
      </c>
      <c r="S625" s="100" t="s">
        <v>53</v>
      </c>
      <c r="T625" s="99"/>
      <c r="U625" s="137" t="s">
        <v>50</v>
      </c>
      <c r="V625" s="138"/>
      <c r="W625" s="100" t="s">
        <v>51</v>
      </c>
      <c r="X625" s="137" t="s">
        <v>52</v>
      </c>
      <c r="Y625" s="139"/>
      <c r="Z625" s="138"/>
      <c r="AA625" s="100" t="s">
        <v>51</v>
      </c>
      <c r="AB625" s="100" t="s">
        <v>53</v>
      </c>
      <c r="AC625" s="101"/>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2"/>
      <c r="AY625" s="102"/>
      <c r="AZ625" s="102"/>
      <c r="BA625" s="102"/>
      <c r="BB625" s="102"/>
      <c r="BC625" s="102"/>
    </row>
    <row r="626" spans="1:55" ht="38.1" customHeight="1" x14ac:dyDescent="0.2">
      <c r="A626" s="104"/>
      <c r="B626" s="105">
        <v>1</v>
      </c>
      <c r="C626" s="134"/>
      <c r="D626" s="135"/>
      <c r="E626" s="106"/>
      <c r="F626" s="134"/>
      <c r="G626" s="136"/>
      <c r="H626" s="135"/>
      <c r="I626" s="106"/>
      <c r="J626" s="107">
        <v>0</v>
      </c>
      <c r="K626" s="105"/>
      <c r="L626" s="134"/>
      <c r="M626" s="135"/>
      <c r="N626" s="106"/>
      <c r="O626" s="134"/>
      <c r="P626" s="136"/>
      <c r="Q626" s="135"/>
      <c r="R626" s="106"/>
      <c r="S626" s="107">
        <v>0</v>
      </c>
      <c r="T626" s="105"/>
      <c r="U626" s="134"/>
      <c r="V626" s="135"/>
      <c r="W626" s="106"/>
      <c r="X626" s="134"/>
      <c r="Y626" s="136"/>
      <c r="Z626" s="135"/>
      <c r="AA626" s="106"/>
      <c r="AB626" s="107">
        <v>0</v>
      </c>
      <c r="AE626" s="108" t="s">
        <v>0</v>
      </c>
      <c r="AF626" s="52" t="str">
        <f>$B626&amp;C626</f>
        <v>1</v>
      </c>
      <c r="AG626" s="52" t="str">
        <f>AF626&amp;AF627&amp;AF628&amp;AF629&amp;AF630&amp;AF631&amp;AF632&amp;AF633</f>
        <v>12"3"4"5"6"7"8"</v>
      </c>
      <c r="AH626" s="52"/>
      <c r="AI626" s="52"/>
      <c r="AM626" s="108" t="s">
        <v>1</v>
      </c>
      <c r="AN626" s="52" t="str">
        <f>$B626&amp;L626</f>
        <v>1</v>
      </c>
      <c r="AO626" s="52" t="str">
        <f>AN626&amp;AN627&amp;AN628&amp;AN629&amp;AN630&amp;AN631&amp;AN632&amp;AN633</f>
        <v>12"3"4"5"6"7"8"</v>
      </c>
      <c r="AU626" s="108" t="s">
        <v>2</v>
      </c>
      <c r="AV626" s="52" t="str">
        <f>$B626&amp;U626</f>
        <v>1</v>
      </c>
      <c r="AW626" s="52" t="str">
        <f>AV626&amp;AV627&amp;AV628&amp;AV629&amp;AV630&amp;AV631&amp;AV632&amp;AV633</f>
        <v>12"3"4"5"6"7"8"</v>
      </c>
    </row>
    <row r="627" spans="1:55" ht="38.1" customHeight="1" x14ac:dyDescent="0.2">
      <c r="A627" s="109"/>
      <c r="B627" s="105">
        <v>2</v>
      </c>
      <c r="C627" s="134"/>
      <c r="D627" s="135"/>
      <c r="E627" s="106"/>
      <c r="F627" s="134"/>
      <c r="G627" s="136"/>
      <c r="H627" s="135"/>
      <c r="I627" s="106"/>
      <c r="J627" s="107">
        <v>0</v>
      </c>
      <c r="K627" s="105"/>
      <c r="L627" s="134"/>
      <c r="M627" s="135"/>
      <c r="N627" s="106"/>
      <c r="O627" s="134"/>
      <c r="P627" s="136"/>
      <c r="Q627" s="135"/>
      <c r="R627" s="106"/>
      <c r="S627" s="107">
        <v>0</v>
      </c>
      <c r="T627" s="105"/>
      <c r="U627" s="134"/>
      <c r="V627" s="135"/>
      <c r="W627" s="106"/>
      <c r="X627" s="134"/>
      <c r="Y627" s="136"/>
      <c r="Z627" s="135"/>
      <c r="AA627" s="106"/>
      <c r="AB627" s="107">
        <v>0</v>
      </c>
      <c r="AF627" s="52" t="str">
        <f t="shared" ref="AF627:AF633" si="66">$B627&amp;IF(EXACT(C627,C626),"""",C627)</f>
        <v>2"</v>
      </c>
      <c r="AG627" s="52"/>
      <c r="AH627" s="52"/>
      <c r="AI627" s="52"/>
      <c r="AN627" s="52" t="str">
        <f t="shared" ref="AN627:AN633" si="67">$B627&amp;IF(EXACT(L627,L626),"""",L627)</f>
        <v>2"</v>
      </c>
      <c r="AO627" s="52"/>
      <c r="AV627" s="52" t="str">
        <f t="shared" ref="AV627:AV633" si="68">$B627&amp;IF(EXACT(U627,U626),"""",U627)</f>
        <v>2"</v>
      </c>
      <c r="AW627" s="52"/>
    </row>
    <row r="628" spans="1:55" ht="38.1" customHeight="1" x14ac:dyDescent="0.2">
      <c r="A628" s="110"/>
      <c r="B628" s="105">
        <v>3</v>
      </c>
      <c r="C628" s="134"/>
      <c r="D628" s="135"/>
      <c r="E628" s="106"/>
      <c r="F628" s="134"/>
      <c r="G628" s="136"/>
      <c r="H628" s="135"/>
      <c r="I628" s="106"/>
      <c r="J628" s="107">
        <v>0</v>
      </c>
      <c r="K628" s="105"/>
      <c r="L628" s="134"/>
      <c r="M628" s="135"/>
      <c r="N628" s="106"/>
      <c r="O628" s="134"/>
      <c r="P628" s="136"/>
      <c r="Q628" s="135"/>
      <c r="R628" s="106"/>
      <c r="S628" s="107">
        <v>0</v>
      </c>
      <c r="T628" s="105"/>
      <c r="U628" s="134"/>
      <c r="V628" s="135"/>
      <c r="W628" s="106"/>
      <c r="X628" s="134"/>
      <c r="Y628" s="136"/>
      <c r="Z628" s="135"/>
      <c r="AA628" s="106"/>
      <c r="AB628" s="107">
        <v>0</v>
      </c>
      <c r="AF628" s="52" t="str">
        <f t="shared" si="66"/>
        <v>3"</v>
      </c>
      <c r="AN628" s="52" t="str">
        <f t="shared" si="67"/>
        <v>3"</v>
      </c>
      <c r="AV628" s="52" t="str">
        <f t="shared" si="68"/>
        <v>3"</v>
      </c>
    </row>
    <row r="629" spans="1:55" ht="38.1" customHeight="1" x14ac:dyDescent="0.2">
      <c r="A629" s="109"/>
      <c r="B629" s="105">
        <v>4</v>
      </c>
      <c r="C629" s="134"/>
      <c r="D629" s="135"/>
      <c r="E629" s="106"/>
      <c r="F629" s="134"/>
      <c r="G629" s="136"/>
      <c r="H629" s="135"/>
      <c r="I629" s="106"/>
      <c r="J629" s="107">
        <v>0</v>
      </c>
      <c r="K629" s="105"/>
      <c r="L629" s="134"/>
      <c r="M629" s="135"/>
      <c r="N629" s="106"/>
      <c r="O629" s="134"/>
      <c r="P629" s="136"/>
      <c r="Q629" s="135"/>
      <c r="R629" s="106"/>
      <c r="S629" s="107">
        <v>0</v>
      </c>
      <c r="T629" s="105"/>
      <c r="U629" s="134"/>
      <c r="V629" s="135"/>
      <c r="W629" s="106"/>
      <c r="X629" s="134"/>
      <c r="Y629" s="136"/>
      <c r="Z629" s="135"/>
      <c r="AA629" s="106"/>
      <c r="AB629" s="107">
        <v>0</v>
      </c>
      <c r="AF629" s="52" t="str">
        <f t="shared" si="66"/>
        <v>4"</v>
      </c>
      <c r="AN629" s="52" t="str">
        <f t="shared" si="67"/>
        <v>4"</v>
      </c>
      <c r="AV629" s="52" t="str">
        <f t="shared" si="68"/>
        <v>4"</v>
      </c>
    </row>
    <row r="630" spans="1:55" ht="38.1" customHeight="1" x14ac:dyDescent="0.2">
      <c r="A630" s="110"/>
      <c r="B630" s="105">
        <v>5</v>
      </c>
      <c r="C630" s="134"/>
      <c r="D630" s="135"/>
      <c r="E630" s="106"/>
      <c r="F630" s="134"/>
      <c r="G630" s="136"/>
      <c r="H630" s="135"/>
      <c r="I630" s="106"/>
      <c r="J630" s="107">
        <v>0</v>
      </c>
      <c r="K630" s="105"/>
      <c r="L630" s="134"/>
      <c r="M630" s="135"/>
      <c r="N630" s="106"/>
      <c r="O630" s="134"/>
      <c r="P630" s="136"/>
      <c r="Q630" s="135"/>
      <c r="R630" s="106"/>
      <c r="S630" s="107">
        <v>0</v>
      </c>
      <c r="T630" s="105"/>
      <c r="U630" s="134"/>
      <c r="V630" s="135"/>
      <c r="W630" s="106"/>
      <c r="X630" s="134"/>
      <c r="Y630" s="136"/>
      <c r="Z630" s="135"/>
      <c r="AA630" s="106"/>
      <c r="AB630" s="107">
        <v>0</v>
      </c>
      <c r="AF630" s="52" t="str">
        <f t="shared" si="66"/>
        <v>5"</v>
      </c>
      <c r="AN630" s="52" t="str">
        <f t="shared" si="67"/>
        <v>5"</v>
      </c>
      <c r="AV630" s="52" t="str">
        <f t="shared" si="68"/>
        <v>5"</v>
      </c>
    </row>
    <row r="631" spans="1:55" ht="38.1" customHeight="1" x14ac:dyDescent="0.2">
      <c r="A631" s="109"/>
      <c r="B631" s="105">
        <v>6</v>
      </c>
      <c r="C631" s="134"/>
      <c r="D631" s="135"/>
      <c r="E631" s="106"/>
      <c r="F631" s="134"/>
      <c r="G631" s="136"/>
      <c r="H631" s="135"/>
      <c r="I631" s="106"/>
      <c r="J631" s="107">
        <v>0</v>
      </c>
      <c r="K631" s="105"/>
      <c r="L631" s="134"/>
      <c r="M631" s="135"/>
      <c r="N631" s="106"/>
      <c r="O631" s="134"/>
      <c r="P631" s="136"/>
      <c r="Q631" s="135"/>
      <c r="R631" s="106"/>
      <c r="S631" s="107">
        <v>0</v>
      </c>
      <c r="T631" s="105"/>
      <c r="U631" s="134"/>
      <c r="V631" s="135"/>
      <c r="W631" s="106"/>
      <c r="X631" s="134"/>
      <c r="Y631" s="136"/>
      <c r="Z631" s="135"/>
      <c r="AA631" s="106"/>
      <c r="AB631" s="107">
        <v>0</v>
      </c>
      <c r="AF631" s="52" t="str">
        <f t="shared" si="66"/>
        <v>6"</v>
      </c>
      <c r="AN631" s="52" t="str">
        <f t="shared" si="67"/>
        <v>6"</v>
      </c>
      <c r="AV631" s="52" t="str">
        <f t="shared" si="68"/>
        <v>6"</v>
      </c>
    </row>
    <row r="632" spans="1:55" ht="38.1" customHeight="1" x14ac:dyDescent="0.2">
      <c r="A632" s="110"/>
      <c r="B632" s="105">
        <v>7</v>
      </c>
      <c r="C632" s="134"/>
      <c r="D632" s="135"/>
      <c r="E632" s="106"/>
      <c r="F632" s="134"/>
      <c r="G632" s="136"/>
      <c r="H632" s="135"/>
      <c r="I632" s="106"/>
      <c r="J632" s="107">
        <v>0</v>
      </c>
      <c r="K632" s="105"/>
      <c r="L632" s="134"/>
      <c r="M632" s="135"/>
      <c r="N632" s="106"/>
      <c r="O632" s="134"/>
      <c r="P632" s="136"/>
      <c r="Q632" s="135"/>
      <c r="R632" s="106"/>
      <c r="S632" s="107">
        <v>0</v>
      </c>
      <c r="T632" s="105"/>
      <c r="U632" s="134"/>
      <c r="V632" s="135"/>
      <c r="W632" s="106"/>
      <c r="X632" s="134"/>
      <c r="Y632" s="136"/>
      <c r="Z632" s="135"/>
      <c r="AA632" s="106"/>
      <c r="AB632" s="107">
        <v>0</v>
      </c>
      <c r="AF632" s="52" t="str">
        <f t="shared" si="66"/>
        <v>7"</v>
      </c>
      <c r="AN632" s="52" t="str">
        <f t="shared" si="67"/>
        <v>7"</v>
      </c>
      <c r="AV632" s="52" t="str">
        <f t="shared" si="68"/>
        <v>7"</v>
      </c>
    </row>
    <row r="633" spans="1:55" ht="38.1" customHeight="1" x14ac:dyDescent="0.2">
      <c r="B633" s="105">
        <v>8</v>
      </c>
      <c r="C633" s="134"/>
      <c r="D633" s="135"/>
      <c r="E633" s="106"/>
      <c r="F633" s="134"/>
      <c r="G633" s="136"/>
      <c r="H633" s="135"/>
      <c r="I633" s="106"/>
      <c r="J633" s="107">
        <v>0</v>
      </c>
      <c r="K633" s="105"/>
      <c r="L633" s="134"/>
      <c r="M633" s="135"/>
      <c r="N633" s="106"/>
      <c r="O633" s="134"/>
      <c r="P633" s="136"/>
      <c r="Q633" s="135"/>
      <c r="R633" s="106"/>
      <c r="S633" s="107">
        <v>0</v>
      </c>
      <c r="T633" s="105"/>
      <c r="U633" s="134"/>
      <c r="V633" s="135"/>
      <c r="W633" s="106"/>
      <c r="X633" s="134"/>
      <c r="Y633" s="136"/>
      <c r="Z633" s="135"/>
      <c r="AA633" s="106"/>
      <c r="AB633" s="107">
        <v>0</v>
      </c>
      <c r="AF633" s="52" t="str">
        <f t="shared" si="66"/>
        <v>8"</v>
      </c>
      <c r="AN633" s="52" t="str">
        <f t="shared" si="67"/>
        <v>8"</v>
      </c>
      <c r="AV633" s="52" t="str">
        <f t="shared" si="68"/>
        <v>8"</v>
      </c>
    </row>
    <row r="634" spans="1:55" s="119" customFormat="1" ht="38.25" customHeight="1" thickBot="1" x14ac:dyDescent="0.25">
      <c r="A634" s="111" t="s">
        <v>54</v>
      </c>
      <c r="B634" s="112"/>
      <c r="C634" s="113"/>
      <c r="D634" s="114"/>
      <c r="E634" s="114"/>
      <c r="F634" s="114"/>
      <c r="G634" s="114"/>
      <c r="H634" s="114"/>
      <c r="I634" s="115"/>
      <c r="J634" s="116">
        <v>0</v>
      </c>
      <c r="K634" s="112"/>
      <c r="L634" s="113"/>
      <c r="M634" s="114"/>
      <c r="N634" s="114"/>
      <c r="O634" s="114"/>
      <c r="P634" s="114"/>
      <c r="Q634" s="114"/>
      <c r="R634" s="115"/>
      <c r="S634" s="116">
        <v>0</v>
      </c>
      <c r="T634" s="112"/>
      <c r="U634" s="113"/>
      <c r="V634" s="114"/>
      <c r="W634" s="114"/>
      <c r="X634" s="114"/>
      <c r="Y634" s="114"/>
      <c r="Z634" s="114"/>
      <c r="AA634" s="115"/>
      <c r="AB634" s="116">
        <v>0</v>
      </c>
      <c r="AC634" s="117"/>
      <c r="AD634" s="118"/>
      <c r="AE634" s="118"/>
      <c r="AF634" s="118"/>
      <c r="AG634" s="118"/>
      <c r="AH634" s="118"/>
      <c r="AI634" s="118"/>
      <c r="AJ634" s="118"/>
      <c r="AK634" s="118"/>
      <c r="AL634" s="118"/>
      <c r="AM634" s="118"/>
      <c r="AN634" s="118"/>
      <c r="AO634" s="118"/>
      <c r="AP634" s="118"/>
      <c r="AQ634" s="118"/>
      <c r="AR634" s="118"/>
      <c r="AS634" s="118"/>
      <c r="AT634" s="118"/>
      <c r="AU634" s="118"/>
      <c r="AV634" s="118"/>
      <c r="AW634" s="118"/>
      <c r="AX634" s="118"/>
      <c r="AY634" s="118"/>
      <c r="AZ634" s="118"/>
      <c r="BA634" s="118"/>
      <c r="BB634" s="118"/>
      <c r="BC634" s="118"/>
    </row>
    <row r="635" spans="1:55" ht="21" customHeight="1" thickBot="1" x14ac:dyDescent="0.25">
      <c r="A635" s="8" t="s">
        <v>3</v>
      </c>
      <c r="B635" s="9"/>
      <c r="C635" s="143">
        <f>DATE(YEAR(A$2),MONTH(A$2),COUNTIF(A$1:A635,"Datum:"))</f>
        <v>44458</v>
      </c>
      <c r="D635" s="144"/>
      <c r="E635" s="144"/>
      <c r="F635" s="144"/>
      <c r="G635" s="10"/>
      <c r="H635" s="145" t="s">
        <v>4</v>
      </c>
      <c r="I635" s="146"/>
      <c r="J635" s="147"/>
      <c r="K635" s="9"/>
      <c r="L635" s="11"/>
      <c r="M635" s="11"/>
      <c r="N635" s="12"/>
      <c r="O635" s="11"/>
      <c r="P635" s="11"/>
      <c r="Q635" s="145" t="s">
        <v>5</v>
      </c>
      <c r="R635" s="146"/>
      <c r="S635" s="147"/>
      <c r="T635" s="9"/>
      <c r="U635" s="148"/>
      <c r="V635" s="148"/>
      <c r="W635" s="148"/>
      <c r="X635" s="148"/>
      <c r="Y635" s="13"/>
      <c r="Z635" s="145" t="s">
        <v>6</v>
      </c>
      <c r="AA635" s="146"/>
      <c r="AB635" s="147"/>
    </row>
    <row r="636" spans="1:55" ht="26.25" customHeight="1" thickBot="1" x14ac:dyDescent="0.25">
      <c r="A636" s="14" t="s">
        <v>7</v>
      </c>
      <c r="C636" s="149">
        <v>37</v>
      </c>
      <c r="D636" s="150"/>
      <c r="E636" s="150"/>
      <c r="F636" s="150"/>
      <c r="G636" s="15" t="s">
        <v>8</v>
      </c>
      <c r="H636" s="151"/>
      <c r="I636" s="152"/>
      <c r="J636" s="153"/>
      <c r="P636" s="15" t="s">
        <v>8</v>
      </c>
      <c r="Q636" s="151"/>
      <c r="R636" s="152"/>
      <c r="S636" s="153"/>
      <c r="U636" s="154"/>
      <c r="V636" s="154"/>
      <c r="W636" s="154"/>
      <c r="X636" s="154"/>
      <c r="Y636" s="16" t="s">
        <v>8</v>
      </c>
      <c r="Z636" s="155"/>
      <c r="AA636" s="156"/>
      <c r="AB636" s="157"/>
    </row>
    <row r="637" spans="1:55" s="23" customFormat="1" ht="20.25" customHeight="1" x14ac:dyDescent="0.2">
      <c r="A637" s="14" t="s">
        <v>9</v>
      </c>
      <c r="B637" s="17"/>
      <c r="C637" s="18" t="s">
        <v>10</v>
      </c>
      <c r="D637" s="19" t="s">
        <v>11</v>
      </c>
      <c r="E637" s="19" t="s">
        <v>12</v>
      </c>
      <c r="F637" s="19" t="s">
        <v>13</v>
      </c>
      <c r="G637" s="19" t="s">
        <v>14</v>
      </c>
      <c r="H637" s="19" t="s">
        <v>15</v>
      </c>
      <c r="I637" s="19" t="s">
        <v>16</v>
      </c>
      <c r="J637" s="19" t="s">
        <v>17</v>
      </c>
      <c r="K637" s="17"/>
      <c r="L637" s="19" t="s">
        <v>18</v>
      </c>
      <c r="M637" s="19" t="s">
        <v>19</v>
      </c>
      <c r="N637" s="19" t="s">
        <v>20</v>
      </c>
      <c r="O637" s="19" t="s">
        <v>21</v>
      </c>
      <c r="P637" s="19" t="s">
        <v>22</v>
      </c>
      <c r="Q637" s="19" t="s">
        <v>23</v>
      </c>
      <c r="R637" s="19" t="s">
        <v>24</v>
      </c>
      <c r="S637" s="19" t="s">
        <v>25</v>
      </c>
      <c r="T637" s="17"/>
      <c r="U637" s="19" t="s">
        <v>26</v>
      </c>
      <c r="V637" s="19" t="s">
        <v>27</v>
      </c>
      <c r="W637" s="19" t="s">
        <v>28</v>
      </c>
      <c r="X637" s="19" t="s">
        <v>29</v>
      </c>
      <c r="Y637" s="19" t="s">
        <v>30</v>
      </c>
      <c r="Z637" s="19" t="s">
        <v>31</v>
      </c>
      <c r="AA637" s="19" t="s">
        <v>32</v>
      </c>
      <c r="AB637" s="20" t="s">
        <v>33</v>
      </c>
      <c r="AC637" s="21"/>
      <c r="AD637" s="22"/>
      <c r="AE637" s="22"/>
      <c r="AF637" s="22"/>
      <c r="AG637" s="22"/>
      <c r="AH637" s="22"/>
      <c r="AI637" s="22"/>
      <c r="AJ637" s="22"/>
      <c r="AK637" s="22"/>
      <c r="AL637" s="22"/>
      <c r="AM637" s="22"/>
      <c r="AN637" s="22"/>
      <c r="AO637" s="22"/>
      <c r="AP637" s="22"/>
      <c r="AQ637" s="22"/>
      <c r="AR637" s="22"/>
      <c r="AS637" s="22"/>
      <c r="AT637" s="22"/>
      <c r="AU637" s="22"/>
      <c r="AV637" s="22"/>
      <c r="AW637" s="22"/>
      <c r="AX637" s="22"/>
      <c r="AY637" s="22"/>
      <c r="AZ637" s="22"/>
      <c r="BA637" s="22"/>
      <c r="BB637" s="22"/>
      <c r="BC637" s="22"/>
    </row>
    <row r="638" spans="1:55" s="31" customFormat="1" ht="15" customHeight="1" thickBot="1" x14ac:dyDescent="0.25">
      <c r="A638" s="24" t="s">
        <v>34</v>
      </c>
      <c r="B638" s="25"/>
      <c r="C638" s="26">
        <v>1</v>
      </c>
      <c r="D638" s="27">
        <v>2</v>
      </c>
      <c r="E638" s="27">
        <v>3</v>
      </c>
      <c r="F638" s="27">
        <v>4</v>
      </c>
      <c r="G638" s="27">
        <v>5</v>
      </c>
      <c r="H638" s="27">
        <v>6</v>
      </c>
      <c r="I638" s="27">
        <v>7</v>
      </c>
      <c r="J638" s="27">
        <v>8</v>
      </c>
      <c r="K638" s="25"/>
      <c r="L638" s="27">
        <v>1</v>
      </c>
      <c r="M638" s="27">
        <v>2</v>
      </c>
      <c r="N638" s="27">
        <v>3</v>
      </c>
      <c r="O638" s="27">
        <v>4</v>
      </c>
      <c r="P638" s="27">
        <v>5</v>
      </c>
      <c r="Q638" s="27">
        <v>6</v>
      </c>
      <c r="R638" s="27">
        <v>7</v>
      </c>
      <c r="S638" s="27">
        <v>8</v>
      </c>
      <c r="T638" s="25"/>
      <c r="U638" s="27">
        <v>1</v>
      </c>
      <c r="V638" s="27">
        <v>2</v>
      </c>
      <c r="W638" s="27">
        <v>3</v>
      </c>
      <c r="X638" s="27">
        <v>4</v>
      </c>
      <c r="Y638" s="27">
        <v>5</v>
      </c>
      <c r="Z638" s="27">
        <v>6</v>
      </c>
      <c r="AA638" s="27">
        <v>7</v>
      </c>
      <c r="AB638" s="28">
        <v>8</v>
      </c>
      <c r="AC638" s="29"/>
      <c r="AD638" s="30"/>
      <c r="AE638" s="30"/>
      <c r="AF638" s="30"/>
      <c r="AG638" s="30"/>
      <c r="AH638" s="30"/>
      <c r="AI638" s="30"/>
      <c r="AJ638" s="30"/>
      <c r="AK638" s="30"/>
      <c r="AL638" s="30"/>
      <c r="AM638" s="30"/>
      <c r="AN638" s="30"/>
      <c r="AO638" s="30"/>
      <c r="AP638" s="30"/>
      <c r="AQ638" s="30"/>
      <c r="AR638" s="30"/>
      <c r="AS638" s="30"/>
      <c r="AT638" s="30"/>
      <c r="AU638" s="30"/>
      <c r="AV638" s="30"/>
      <c r="AW638" s="30"/>
      <c r="AX638" s="30"/>
      <c r="AY638" s="30"/>
      <c r="AZ638" s="30"/>
      <c r="BA638" s="30"/>
      <c r="BB638" s="30"/>
      <c r="BC638" s="30"/>
    </row>
    <row r="639" spans="1:55" s="37" customFormat="1" ht="23.1" customHeight="1" x14ac:dyDescent="0.2">
      <c r="A639" s="32"/>
      <c r="B639" s="33"/>
      <c r="C639" s="34">
        <v>0</v>
      </c>
      <c r="D639" s="34">
        <v>0</v>
      </c>
      <c r="E639" s="34">
        <v>0</v>
      </c>
      <c r="F639" s="34">
        <v>0</v>
      </c>
      <c r="G639" s="34">
        <v>0</v>
      </c>
      <c r="H639" s="34">
        <v>0</v>
      </c>
      <c r="I639" s="34">
        <v>0</v>
      </c>
      <c r="J639" s="34">
        <v>0</v>
      </c>
      <c r="K639" s="33">
        <v>0</v>
      </c>
      <c r="L639" s="34">
        <v>0</v>
      </c>
      <c r="M639" s="34">
        <v>0</v>
      </c>
      <c r="N639" s="34">
        <v>0</v>
      </c>
      <c r="O639" s="34">
        <v>0</v>
      </c>
      <c r="P639" s="34">
        <v>0</v>
      </c>
      <c r="Q639" s="34">
        <v>0</v>
      </c>
      <c r="R639" s="34">
        <v>0</v>
      </c>
      <c r="S639" s="34">
        <v>0</v>
      </c>
      <c r="T639" s="33">
        <v>0</v>
      </c>
      <c r="U639" s="34">
        <v>0</v>
      </c>
      <c r="V639" s="34">
        <v>0</v>
      </c>
      <c r="W639" s="34">
        <v>0</v>
      </c>
      <c r="X639" s="34">
        <v>0</v>
      </c>
      <c r="Y639" s="34">
        <v>0</v>
      </c>
      <c r="Z639" s="34">
        <v>0</v>
      </c>
      <c r="AA639" s="34">
        <v>0</v>
      </c>
      <c r="AB639" s="34">
        <v>0</v>
      </c>
      <c r="AC639" s="35">
        <f>SUM(MAX(U640:AB640))</f>
        <v>0</v>
      </c>
      <c r="AD639" s="36"/>
      <c r="AE639" s="36"/>
      <c r="AF639" s="36"/>
      <c r="AG639" s="36"/>
      <c r="AH639" s="36"/>
      <c r="AI639" s="36"/>
      <c r="AJ639" s="36"/>
      <c r="AK639" s="36"/>
      <c r="AL639" s="36"/>
      <c r="AM639" s="36"/>
      <c r="AN639" s="36"/>
      <c r="AO639" s="36"/>
      <c r="AP639" s="36"/>
      <c r="AQ639" s="36"/>
      <c r="AR639" s="36"/>
      <c r="AS639" s="36"/>
      <c r="AT639" s="36"/>
      <c r="AU639" s="36"/>
      <c r="AV639" s="36"/>
      <c r="AW639" s="36"/>
      <c r="AX639" s="36"/>
      <c r="AY639" s="36"/>
      <c r="AZ639" s="36"/>
      <c r="BA639" s="36"/>
      <c r="BB639" s="36"/>
      <c r="BC639" s="36"/>
    </row>
    <row r="640" spans="1:55" s="23" customFormat="1" ht="23.1" customHeight="1" x14ac:dyDescent="0.2">
      <c r="A640" s="38" t="s">
        <v>35</v>
      </c>
      <c r="B640" s="39"/>
      <c r="C640" s="40"/>
      <c r="D640" s="40"/>
      <c r="E640" s="40"/>
      <c r="F640" s="40"/>
      <c r="G640" s="40"/>
      <c r="H640" s="40"/>
      <c r="I640" s="40"/>
      <c r="J640" s="41"/>
      <c r="K640" s="39"/>
      <c r="L640" s="40"/>
      <c r="M640" s="40"/>
      <c r="N640" s="40"/>
      <c r="O640" s="40"/>
      <c r="P640" s="40"/>
      <c r="Q640" s="40"/>
      <c r="R640" s="40"/>
      <c r="S640" s="41"/>
      <c r="T640" s="39"/>
      <c r="U640" s="40"/>
      <c r="V640" s="40"/>
      <c r="W640" s="40"/>
      <c r="X640" s="40"/>
      <c r="Y640" s="40"/>
      <c r="Z640" s="40"/>
      <c r="AA640" s="40"/>
      <c r="AB640" s="41"/>
      <c r="AC640" s="42"/>
      <c r="AD640" s="22"/>
      <c r="AE640" s="22"/>
      <c r="AF640" s="22"/>
      <c r="AG640" s="22"/>
      <c r="AH640" s="22"/>
      <c r="AI640" s="22"/>
      <c r="AJ640" s="22"/>
      <c r="AK640" s="22"/>
      <c r="AL640" s="22"/>
      <c r="AM640" s="22"/>
      <c r="AN640" s="22"/>
      <c r="AO640" s="22"/>
      <c r="AP640" s="22"/>
      <c r="AQ640" s="22"/>
      <c r="AR640" s="22"/>
      <c r="AS640" s="22"/>
      <c r="AT640" s="22"/>
      <c r="AU640" s="22"/>
      <c r="AV640" s="22"/>
      <c r="AW640" s="22"/>
      <c r="AX640" s="22"/>
      <c r="AY640" s="22"/>
      <c r="AZ640" s="22"/>
      <c r="BA640" s="22"/>
      <c r="BB640" s="22"/>
      <c r="BC640" s="22"/>
    </row>
    <row r="641" spans="1:55" s="23" customFormat="1" ht="20.25" customHeight="1" x14ac:dyDescent="0.2">
      <c r="A641" s="43" t="s">
        <v>36</v>
      </c>
      <c r="B641" s="39"/>
      <c r="C641" s="44"/>
      <c r="D641" s="44"/>
      <c r="E641" s="44"/>
      <c r="F641" s="44"/>
      <c r="G641" s="44"/>
      <c r="H641" s="44"/>
      <c r="I641" s="44"/>
      <c r="J641" s="45"/>
      <c r="K641" s="39"/>
      <c r="L641" s="44"/>
      <c r="M641" s="44"/>
      <c r="N641" s="44"/>
      <c r="O641" s="44"/>
      <c r="P641" s="44"/>
      <c r="Q641" s="44"/>
      <c r="R641" s="44"/>
      <c r="S641" s="45"/>
      <c r="T641" s="39"/>
      <c r="U641" s="44"/>
      <c r="V641" s="44"/>
      <c r="W641" s="44"/>
      <c r="X641" s="44"/>
      <c r="Y641" s="44"/>
      <c r="Z641" s="44"/>
      <c r="AA641" s="44"/>
      <c r="AB641" s="45"/>
      <c r="AC641" s="42">
        <f>SUM(U641:AB641)</f>
        <v>0</v>
      </c>
      <c r="AD641" s="22"/>
      <c r="AE641" s="22"/>
      <c r="AF641" s="22"/>
      <c r="AG641" s="22"/>
      <c r="AH641" s="22"/>
      <c r="AI641" s="22"/>
      <c r="AJ641" s="22"/>
      <c r="AK641" s="22"/>
      <c r="AL641" s="22"/>
      <c r="AM641" s="22"/>
      <c r="AN641" s="22"/>
      <c r="AO641" s="22"/>
      <c r="AP641" s="22"/>
      <c r="AQ641" s="22"/>
      <c r="AR641" s="22"/>
      <c r="AS641" s="22"/>
      <c r="AT641" s="22"/>
      <c r="AU641" s="22"/>
      <c r="AV641" s="22"/>
      <c r="AW641" s="22"/>
      <c r="AX641" s="22"/>
      <c r="AY641" s="22"/>
      <c r="AZ641" s="22"/>
      <c r="BA641" s="22"/>
      <c r="BB641" s="22"/>
      <c r="BC641" s="22"/>
    </row>
    <row r="642" spans="1:55" s="50" customFormat="1" ht="23.1" customHeight="1" x14ac:dyDescent="0.2">
      <c r="A642" s="32"/>
      <c r="B642" s="46"/>
      <c r="C642" s="47">
        <v>0</v>
      </c>
      <c r="D642" s="47">
        <v>0</v>
      </c>
      <c r="E642" s="47">
        <v>0</v>
      </c>
      <c r="F642" s="47">
        <v>0</v>
      </c>
      <c r="G642" s="47">
        <v>0</v>
      </c>
      <c r="H642" s="47">
        <v>0</v>
      </c>
      <c r="I642" s="47">
        <v>0</v>
      </c>
      <c r="J642" s="47">
        <v>0</v>
      </c>
      <c r="K642" s="46">
        <v>0</v>
      </c>
      <c r="L642" s="47">
        <v>0</v>
      </c>
      <c r="M642" s="47">
        <v>0</v>
      </c>
      <c r="N642" s="47">
        <v>0</v>
      </c>
      <c r="O642" s="47">
        <v>0</v>
      </c>
      <c r="P642" s="47">
        <v>0</v>
      </c>
      <c r="Q642" s="47">
        <v>0</v>
      </c>
      <c r="R642" s="47">
        <v>0</v>
      </c>
      <c r="S642" s="47">
        <v>0</v>
      </c>
      <c r="T642" s="46">
        <v>0</v>
      </c>
      <c r="U642" s="47">
        <v>0</v>
      </c>
      <c r="V642" s="47">
        <v>0</v>
      </c>
      <c r="W642" s="47">
        <v>0</v>
      </c>
      <c r="X642" s="47">
        <v>0</v>
      </c>
      <c r="Y642" s="47">
        <v>0</v>
      </c>
      <c r="Z642" s="47">
        <v>0</v>
      </c>
      <c r="AA642" s="47">
        <v>0</v>
      </c>
      <c r="AB642" s="47">
        <v>0</v>
      </c>
      <c r="AC642" s="48">
        <f>SUM(MAX(U643:AB643))</f>
        <v>0</v>
      </c>
      <c r="AD642" s="49"/>
      <c r="AE642" s="49"/>
      <c r="AF642" s="49"/>
      <c r="AG642" s="49"/>
      <c r="AH642" s="49"/>
      <c r="AI642" s="49"/>
      <c r="AJ642" s="49"/>
      <c r="AK642" s="49"/>
      <c r="AL642" s="49"/>
      <c r="AM642" s="49"/>
      <c r="AN642" s="49"/>
      <c r="AO642" s="49"/>
      <c r="AP642" s="49"/>
      <c r="AQ642" s="49"/>
      <c r="AR642" s="49"/>
      <c r="AS642" s="49"/>
      <c r="AT642" s="49"/>
      <c r="AU642" s="49"/>
      <c r="AV642" s="49"/>
      <c r="AW642" s="49"/>
      <c r="AX642" s="49"/>
      <c r="AY642" s="49"/>
      <c r="AZ642" s="49"/>
      <c r="BA642" s="49"/>
      <c r="BB642" s="49"/>
      <c r="BC642" s="49"/>
    </row>
    <row r="643" spans="1:55" s="53" customFormat="1" ht="22.5" customHeight="1" x14ac:dyDescent="0.2">
      <c r="A643" s="38" t="s">
        <v>35</v>
      </c>
      <c r="B643" s="39"/>
      <c r="C643" s="41"/>
      <c r="D643" s="41"/>
      <c r="E643" s="41"/>
      <c r="F643" s="41"/>
      <c r="G643" s="41"/>
      <c r="H643" s="41"/>
      <c r="I643" s="41"/>
      <c r="J643" s="41"/>
      <c r="K643" s="39"/>
      <c r="L643" s="41"/>
      <c r="M643" s="41"/>
      <c r="N643" s="41"/>
      <c r="O643" s="41"/>
      <c r="P643" s="41"/>
      <c r="Q643" s="41"/>
      <c r="R643" s="41"/>
      <c r="S643" s="41"/>
      <c r="T643" s="39"/>
      <c r="U643" s="41"/>
      <c r="V643" s="41"/>
      <c r="W643" s="41"/>
      <c r="X643" s="41"/>
      <c r="Y643" s="41"/>
      <c r="Z643" s="41"/>
      <c r="AA643" s="41"/>
      <c r="AB643" s="41"/>
      <c r="AC643" s="42"/>
      <c r="AD643" s="51"/>
      <c r="AE643" s="52"/>
      <c r="AF643" s="52"/>
      <c r="AG643" s="52"/>
      <c r="AH643" s="52"/>
      <c r="AI643" s="51"/>
      <c r="AJ643" s="51"/>
      <c r="AK643" s="51"/>
      <c r="AL643" s="51"/>
      <c r="AM643" s="52"/>
      <c r="AN643" s="52"/>
      <c r="AO643" s="52"/>
      <c r="AP643" s="51"/>
      <c r="AQ643" s="51"/>
      <c r="AR643" s="51"/>
      <c r="AS643" s="51"/>
      <c r="AT643" s="51"/>
      <c r="AU643" s="52"/>
      <c r="AV643" s="52"/>
      <c r="AW643" s="52"/>
      <c r="AX643" s="51"/>
      <c r="AY643" s="51"/>
      <c r="AZ643" s="51"/>
      <c r="BA643" s="51"/>
      <c r="BB643" s="51"/>
      <c r="BC643" s="51"/>
    </row>
    <row r="644" spans="1:55" s="23" customFormat="1" ht="20.25" customHeight="1" x14ac:dyDescent="0.2">
      <c r="A644" s="43" t="s">
        <v>36</v>
      </c>
      <c r="B644" s="39"/>
      <c r="C644" s="44"/>
      <c r="D644" s="44"/>
      <c r="E644" s="44"/>
      <c r="F644" s="44"/>
      <c r="G644" s="44"/>
      <c r="H644" s="44"/>
      <c r="I644" s="44"/>
      <c r="J644" s="45"/>
      <c r="K644" s="39"/>
      <c r="L644" s="44"/>
      <c r="M644" s="44"/>
      <c r="N644" s="44"/>
      <c r="O644" s="44"/>
      <c r="P644" s="44"/>
      <c r="Q644" s="44"/>
      <c r="R644" s="44"/>
      <c r="S644" s="45"/>
      <c r="T644" s="39"/>
      <c r="U644" s="44"/>
      <c r="V644" s="44"/>
      <c r="W644" s="44"/>
      <c r="X644" s="44"/>
      <c r="Y644" s="44"/>
      <c r="Z644" s="44"/>
      <c r="AA644" s="44"/>
      <c r="AB644" s="45"/>
      <c r="AC644" s="42">
        <f>SUM(U644:AB644)</f>
        <v>0</v>
      </c>
      <c r="AD644" s="22"/>
      <c r="AE644" s="22"/>
      <c r="AF644" s="22"/>
      <c r="AG644" s="22"/>
      <c r="AH644" s="22"/>
      <c r="AI644" s="22"/>
      <c r="AJ644" s="22"/>
      <c r="AK644" s="22"/>
      <c r="AL644" s="22"/>
      <c r="AM644" s="22"/>
      <c r="AN644" s="22"/>
      <c r="AO644" s="22"/>
      <c r="AP644" s="22"/>
      <c r="AQ644" s="22"/>
      <c r="AR644" s="22"/>
      <c r="AS644" s="22"/>
      <c r="AT644" s="22"/>
      <c r="AU644" s="22"/>
      <c r="AV644" s="22"/>
      <c r="AW644" s="22"/>
      <c r="AX644" s="22"/>
      <c r="AY644" s="22"/>
      <c r="AZ644" s="22"/>
      <c r="BA644" s="22"/>
      <c r="BB644" s="22"/>
      <c r="BC644" s="22"/>
    </row>
    <row r="645" spans="1:55" s="56" customFormat="1" ht="23.1" customHeight="1" x14ac:dyDescent="0.2">
      <c r="A645" s="32"/>
      <c r="B645" s="46"/>
      <c r="C645" s="47">
        <v>0</v>
      </c>
      <c r="D645" s="47">
        <v>0</v>
      </c>
      <c r="E645" s="47">
        <v>0</v>
      </c>
      <c r="F645" s="47">
        <v>0</v>
      </c>
      <c r="G645" s="47">
        <v>0</v>
      </c>
      <c r="H645" s="47">
        <v>0</v>
      </c>
      <c r="I645" s="47">
        <v>0</v>
      </c>
      <c r="J645" s="47">
        <v>0</v>
      </c>
      <c r="K645" s="46">
        <v>0</v>
      </c>
      <c r="L645" s="47">
        <v>0</v>
      </c>
      <c r="M645" s="47">
        <v>0</v>
      </c>
      <c r="N645" s="47">
        <v>0</v>
      </c>
      <c r="O645" s="47">
        <v>0</v>
      </c>
      <c r="P645" s="47">
        <v>0</v>
      </c>
      <c r="Q645" s="47">
        <v>0</v>
      </c>
      <c r="R645" s="47">
        <v>0</v>
      </c>
      <c r="S645" s="47">
        <v>0</v>
      </c>
      <c r="T645" s="46">
        <v>0</v>
      </c>
      <c r="U645" s="47">
        <v>0</v>
      </c>
      <c r="V645" s="47">
        <v>0</v>
      </c>
      <c r="W645" s="47">
        <v>0</v>
      </c>
      <c r="X645" s="47">
        <v>0</v>
      </c>
      <c r="Y645" s="47">
        <v>0</v>
      </c>
      <c r="Z645" s="47">
        <v>0</v>
      </c>
      <c r="AA645" s="47">
        <v>0</v>
      </c>
      <c r="AB645" s="47">
        <v>0</v>
      </c>
      <c r="AC645" s="48">
        <f>SUM(MAX(U646:AB646))</f>
        <v>0</v>
      </c>
      <c r="AD645" s="54"/>
      <c r="AE645" s="55"/>
      <c r="AF645" s="55"/>
      <c r="AG645" s="55"/>
      <c r="AH645" s="55"/>
      <c r="AI645" s="54"/>
      <c r="AJ645" s="54"/>
      <c r="AK645" s="54"/>
      <c r="AL645" s="54"/>
      <c r="AM645" s="55"/>
      <c r="AN645" s="55"/>
      <c r="AO645" s="55"/>
      <c r="AP645" s="54"/>
      <c r="AQ645" s="54"/>
      <c r="AR645" s="54"/>
      <c r="AS645" s="54"/>
      <c r="AT645" s="54"/>
      <c r="AU645" s="55"/>
      <c r="AV645" s="55"/>
      <c r="AW645" s="55"/>
      <c r="AX645" s="54"/>
      <c r="AY645" s="54"/>
      <c r="AZ645" s="54"/>
      <c r="BA645" s="54"/>
      <c r="BB645" s="54"/>
      <c r="BC645" s="54"/>
    </row>
    <row r="646" spans="1:55" ht="23.1" customHeight="1" x14ac:dyDescent="0.2">
      <c r="A646" s="38" t="s">
        <v>35</v>
      </c>
      <c r="B646" s="39"/>
      <c r="C646" s="57"/>
      <c r="D646" s="57"/>
      <c r="E646" s="57"/>
      <c r="F646" s="57"/>
      <c r="G646" s="57"/>
      <c r="H646" s="57"/>
      <c r="I646" s="57"/>
      <c r="J646" s="58"/>
      <c r="K646" s="59"/>
      <c r="L646" s="57"/>
      <c r="M646" s="57"/>
      <c r="N646" s="57"/>
      <c r="O646" s="57"/>
      <c r="P646" s="58"/>
      <c r="Q646" s="58"/>
      <c r="R646" s="58"/>
      <c r="S646" s="58"/>
      <c r="T646" s="59"/>
      <c r="U646" s="58"/>
      <c r="V646" s="58"/>
      <c r="W646" s="58"/>
      <c r="X646" s="58"/>
      <c r="Y646" s="58"/>
      <c r="Z646" s="58"/>
      <c r="AA646" s="58"/>
      <c r="AB646" s="58"/>
      <c r="AC646" s="60"/>
    </row>
    <row r="647" spans="1:55" s="23" customFormat="1" ht="20.25" customHeight="1" x14ac:dyDescent="0.2">
      <c r="A647" s="43" t="s">
        <v>36</v>
      </c>
      <c r="B647" s="39"/>
      <c r="C647" s="44"/>
      <c r="D647" s="44"/>
      <c r="E647" s="44"/>
      <c r="F647" s="44"/>
      <c r="G647" s="44"/>
      <c r="H647" s="44"/>
      <c r="I647" s="44"/>
      <c r="J647" s="45"/>
      <c r="K647" s="39"/>
      <c r="L647" s="44"/>
      <c r="M647" s="44"/>
      <c r="N647" s="44"/>
      <c r="O647" s="44"/>
      <c r="P647" s="44"/>
      <c r="Q647" s="44"/>
      <c r="R647" s="44"/>
      <c r="S647" s="45"/>
      <c r="T647" s="39"/>
      <c r="U647" s="44"/>
      <c r="V647" s="44"/>
      <c r="W647" s="44"/>
      <c r="X647" s="44"/>
      <c r="Y647" s="44"/>
      <c r="Z647" s="44"/>
      <c r="AA647" s="44"/>
      <c r="AB647" s="45"/>
      <c r="AC647" s="42">
        <f>SUM(U647:AB647)</f>
        <v>0</v>
      </c>
      <c r="AD647" s="22"/>
      <c r="AE647" s="22"/>
      <c r="AF647" s="22"/>
      <c r="AG647" s="22"/>
      <c r="AH647" s="22"/>
      <c r="AI647" s="22"/>
      <c r="AJ647" s="22"/>
      <c r="AK647" s="22"/>
      <c r="AL647" s="22"/>
      <c r="AM647" s="22"/>
      <c r="AN647" s="22"/>
      <c r="AO647" s="22"/>
      <c r="AP647" s="22"/>
      <c r="AQ647" s="22"/>
      <c r="AR647" s="22"/>
      <c r="AS647" s="22"/>
      <c r="AT647" s="22"/>
      <c r="AU647" s="22"/>
      <c r="AV647" s="22"/>
      <c r="AW647" s="22"/>
      <c r="AX647" s="22"/>
      <c r="AY647" s="22"/>
      <c r="AZ647" s="22"/>
      <c r="BA647" s="22"/>
      <c r="BB647" s="22"/>
      <c r="BC647" s="22"/>
    </row>
    <row r="648" spans="1:55" s="56" customFormat="1" ht="23.1" customHeight="1" x14ac:dyDescent="0.2">
      <c r="A648" s="32"/>
      <c r="B648" s="46"/>
      <c r="C648" s="47">
        <v>0</v>
      </c>
      <c r="D648" s="47">
        <v>0</v>
      </c>
      <c r="E648" s="47">
        <v>0</v>
      </c>
      <c r="F648" s="47">
        <v>0</v>
      </c>
      <c r="G648" s="47">
        <v>0</v>
      </c>
      <c r="H648" s="47">
        <v>0</v>
      </c>
      <c r="I648" s="47">
        <v>0</v>
      </c>
      <c r="J648" s="47">
        <v>0</v>
      </c>
      <c r="K648" s="46">
        <v>0</v>
      </c>
      <c r="L648" s="47">
        <v>0</v>
      </c>
      <c r="M648" s="47">
        <v>0</v>
      </c>
      <c r="N648" s="47">
        <v>0</v>
      </c>
      <c r="O648" s="47">
        <v>0</v>
      </c>
      <c r="P648" s="47">
        <v>0</v>
      </c>
      <c r="Q648" s="47">
        <v>0</v>
      </c>
      <c r="R648" s="47">
        <v>0</v>
      </c>
      <c r="S648" s="47">
        <v>0</v>
      </c>
      <c r="T648" s="46">
        <v>0</v>
      </c>
      <c r="U648" s="47">
        <v>0</v>
      </c>
      <c r="V648" s="47">
        <v>0</v>
      </c>
      <c r="W648" s="47">
        <v>0</v>
      </c>
      <c r="X648" s="47">
        <v>0</v>
      </c>
      <c r="Y648" s="47">
        <v>0</v>
      </c>
      <c r="Z648" s="47">
        <v>0</v>
      </c>
      <c r="AA648" s="47">
        <v>0</v>
      </c>
      <c r="AB648" s="47">
        <v>0</v>
      </c>
      <c r="AC648" s="48">
        <f>SUM(MAX(U649:AB649))</f>
        <v>0</v>
      </c>
      <c r="AD648" s="54"/>
      <c r="AE648" s="55"/>
      <c r="AF648" s="55"/>
      <c r="AG648" s="55"/>
      <c r="AH648" s="55"/>
      <c r="AI648" s="54"/>
      <c r="AJ648" s="54"/>
      <c r="AK648" s="54"/>
      <c r="AL648" s="54"/>
      <c r="AM648" s="55"/>
      <c r="AN648" s="55"/>
      <c r="AO648" s="55"/>
      <c r="AP648" s="54"/>
      <c r="AQ648" s="54"/>
      <c r="AR648" s="54"/>
      <c r="AS648" s="54"/>
      <c r="AT648" s="54"/>
      <c r="AU648" s="55"/>
      <c r="AV648" s="55"/>
      <c r="AW648" s="55"/>
      <c r="AX648" s="54"/>
      <c r="AY648" s="54"/>
      <c r="AZ648" s="54"/>
      <c r="BA648" s="54"/>
      <c r="BB648" s="54"/>
      <c r="BC648" s="54"/>
    </row>
    <row r="649" spans="1:55" ht="23.1" customHeight="1" x14ac:dyDescent="0.2">
      <c r="A649" s="38" t="s">
        <v>35</v>
      </c>
      <c r="B649" s="39"/>
      <c r="C649" s="58"/>
      <c r="D649" s="58"/>
      <c r="E649" s="58"/>
      <c r="F649" s="58"/>
      <c r="G649" s="58"/>
      <c r="H649" s="58"/>
      <c r="I649" s="58"/>
      <c r="J649" s="58"/>
      <c r="K649" s="39"/>
      <c r="L649" s="58"/>
      <c r="M649" s="58"/>
      <c r="N649" s="58"/>
      <c r="O649" s="58"/>
      <c r="P649" s="58"/>
      <c r="Q649" s="58"/>
      <c r="R649" s="58"/>
      <c r="S649" s="58"/>
      <c r="T649" s="39"/>
      <c r="U649" s="58"/>
      <c r="V649" s="58"/>
      <c r="W649" s="58"/>
      <c r="X649" s="58"/>
      <c r="Y649" s="58"/>
      <c r="Z649" s="58"/>
      <c r="AA649" s="58"/>
      <c r="AB649" s="58"/>
      <c r="AC649" s="42"/>
    </row>
    <row r="650" spans="1:55" s="23" customFormat="1" ht="20.25" customHeight="1" x14ac:dyDescent="0.2">
      <c r="A650" s="43" t="s">
        <v>36</v>
      </c>
      <c r="B650" s="39"/>
      <c r="C650" s="44"/>
      <c r="D650" s="44"/>
      <c r="E650" s="44"/>
      <c r="F650" s="44"/>
      <c r="G650" s="44"/>
      <c r="H650" s="44"/>
      <c r="I650" s="44"/>
      <c r="J650" s="45"/>
      <c r="K650" s="39"/>
      <c r="L650" s="44"/>
      <c r="M650" s="44"/>
      <c r="N650" s="44"/>
      <c r="O650" s="44"/>
      <c r="P650" s="44"/>
      <c r="Q650" s="44"/>
      <c r="R650" s="44"/>
      <c r="S650" s="45"/>
      <c r="T650" s="39"/>
      <c r="U650" s="44"/>
      <c r="V650" s="44"/>
      <c r="W650" s="44"/>
      <c r="X650" s="44"/>
      <c r="Y650" s="44"/>
      <c r="Z650" s="44"/>
      <c r="AA650" s="44"/>
      <c r="AB650" s="45"/>
      <c r="AC650" s="42">
        <f>SUM(U650:AB650)</f>
        <v>0</v>
      </c>
      <c r="AD650" s="22"/>
      <c r="AE650" s="22"/>
      <c r="AF650" s="22"/>
      <c r="AG650" s="22"/>
      <c r="AH650" s="22"/>
      <c r="AI650" s="22"/>
      <c r="AJ650" s="22"/>
      <c r="AK650" s="22"/>
      <c r="AL650" s="22"/>
      <c r="AM650" s="22"/>
      <c r="AN650" s="22"/>
      <c r="AO650" s="22"/>
      <c r="AP650" s="22"/>
      <c r="AQ650" s="22"/>
      <c r="AR650" s="22"/>
      <c r="AS650" s="22"/>
      <c r="AT650" s="22"/>
      <c r="AU650" s="22"/>
      <c r="AV650" s="22"/>
      <c r="AW650" s="22"/>
      <c r="AX650" s="22"/>
      <c r="AY650" s="22"/>
      <c r="AZ650" s="22"/>
      <c r="BA650" s="22"/>
      <c r="BB650" s="22"/>
      <c r="BC650" s="22"/>
    </row>
    <row r="651" spans="1:55" s="56" customFormat="1" ht="23.1" hidden="1" customHeight="1" x14ac:dyDescent="0.2">
      <c r="A651" s="61"/>
      <c r="B651" s="39"/>
      <c r="C651" s="47">
        <v>0</v>
      </c>
      <c r="D651" s="47">
        <v>0</v>
      </c>
      <c r="E651" s="47">
        <v>0</v>
      </c>
      <c r="F651" s="47">
        <v>0</v>
      </c>
      <c r="G651" s="47">
        <v>0</v>
      </c>
      <c r="H651" s="47">
        <v>0</v>
      </c>
      <c r="I651" s="47">
        <v>0</v>
      </c>
      <c r="J651" s="47">
        <v>0</v>
      </c>
      <c r="K651" s="39"/>
      <c r="L651" s="47">
        <v>0</v>
      </c>
      <c r="M651" s="47">
        <v>0</v>
      </c>
      <c r="N651" s="47">
        <v>0</v>
      </c>
      <c r="O651" s="47">
        <v>0</v>
      </c>
      <c r="P651" s="47">
        <v>0</v>
      </c>
      <c r="Q651" s="47">
        <v>0</v>
      </c>
      <c r="R651" s="47">
        <v>0</v>
      </c>
      <c r="S651" s="47">
        <v>0</v>
      </c>
      <c r="T651" s="39"/>
      <c r="U651" s="47">
        <v>0</v>
      </c>
      <c r="V651" s="47">
        <v>0</v>
      </c>
      <c r="W651" s="47">
        <v>0</v>
      </c>
      <c r="X651" s="47">
        <v>0</v>
      </c>
      <c r="Y651" s="47">
        <v>0</v>
      </c>
      <c r="Z651" s="47">
        <v>0</v>
      </c>
      <c r="AA651" s="47">
        <v>0</v>
      </c>
      <c r="AB651" s="47">
        <v>0</v>
      </c>
      <c r="AC651" s="42">
        <f>SUM(MAX(U652:AB652))</f>
        <v>0</v>
      </c>
      <c r="AD651" s="54"/>
      <c r="AE651" s="55"/>
      <c r="AF651" s="55"/>
      <c r="AG651" s="55"/>
      <c r="AH651" s="55"/>
      <c r="AI651" s="54"/>
      <c r="AJ651" s="54"/>
      <c r="AK651" s="54"/>
      <c r="AL651" s="54"/>
      <c r="AM651" s="55"/>
      <c r="AN651" s="55"/>
      <c r="AO651" s="55"/>
      <c r="AP651" s="54"/>
      <c r="AQ651" s="54"/>
      <c r="AR651" s="54"/>
      <c r="AS651" s="54"/>
      <c r="AT651" s="54"/>
      <c r="AU651" s="55"/>
      <c r="AV651" s="55"/>
      <c r="AW651" s="55"/>
      <c r="AX651" s="54"/>
      <c r="AY651" s="54"/>
      <c r="AZ651" s="54"/>
      <c r="BA651" s="54"/>
      <c r="BB651" s="54"/>
      <c r="BC651" s="54"/>
    </row>
    <row r="652" spans="1:55" ht="23.1" hidden="1" customHeight="1" x14ac:dyDescent="0.2">
      <c r="A652" s="38" t="s">
        <v>35</v>
      </c>
      <c r="B652" s="39"/>
      <c r="C652" s="41"/>
      <c r="D652" s="41"/>
      <c r="E652" s="41"/>
      <c r="F652" s="41"/>
      <c r="G652" s="41"/>
      <c r="H652" s="41"/>
      <c r="I652" s="41"/>
      <c r="J652" s="41"/>
      <c r="K652" s="39"/>
      <c r="L652" s="41"/>
      <c r="M652" s="41"/>
      <c r="N652" s="41"/>
      <c r="O652" s="41"/>
      <c r="P652" s="41"/>
      <c r="Q652" s="41"/>
      <c r="R652" s="41"/>
      <c r="S652" s="41"/>
      <c r="T652" s="39"/>
      <c r="U652" s="41"/>
      <c r="V652" s="41"/>
      <c r="W652" s="41"/>
      <c r="X652" s="41"/>
      <c r="Y652" s="41"/>
      <c r="Z652" s="41"/>
      <c r="AA652" s="41"/>
      <c r="AB652" s="41"/>
      <c r="AC652" s="42"/>
    </row>
    <row r="653" spans="1:55" s="23" customFormat="1" ht="20.25" hidden="1" customHeight="1" x14ac:dyDescent="0.2">
      <c r="A653" s="62" t="s">
        <v>36</v>
      </c>
      <c r="B653" s="39"/>
      <c r="C653" s="63"/>
      <c r="D653" s="63"/>
      <c r="E653" s="63"/>
      <c r="F653" s="63"/>
      <c r="G653" s="63"/>
      <c r="H653" s="63"/>
      <c r="I653" s="63"/>
      <c r="J653" s="64"/>
      <c r="K653" s="39"/>
      <c r="L653" s="44"/>
      <c r="M653" s="44"/>
      <c r="N653" s="44"/>
      <c r="O653" s="44"/>
      <c r="P653" s="44"/>
      <c r="Q653" s="44"/>
      <c r="R653" s="44"/>
      <c r="S653" s="45"/>
      <c r="T653" s="39"/>
      <c r="U653" s="44"/>
      <c r="V653" s="44"/>
      <c r="W653" s="44"/>
      <c r="X653" s="44"/>
      <c r="Y653" s="44"/>
      <c r="Z653" s="44"/>
      <c r="AA653" s="44"/>
      <c r="AB653" s="45"/>
      <c r="AC653" s="42">
        <f>SUM(U653:AB653)</f>
        <v>0</v>
      </c>
      <c r="AD653" s="22"/>
      <c r="AE653" s="22"/>
      <c r="AF653" s="22"/>
      <c r="AG653" s="22"/>
      <c r="AH653" s="22"/>
      <c r="AI653" s="22"/>
      <c r="AJ653" s="22"/>
      <c r="AK653" s="22"/>
      <c r="AL653" s="22"/>
      <c r="AM653" s="22"/>
      <c r="AN653" s="22"/>
      <c r="AO653" s="22"/>
      <c r="AP653" s="22"/>
      <c r="AQ653" s="22"/>
      <c r="AR653" s="22"/>
      <c r="AS653" s="22"/>
      <c r="AT653" s="22"/>
      <c r="AU653" s="22"/>
      <c r="AV653" s="22"/>
      <c r="AW653" s="22"/>
      <c r="AX653" s="22"/>
      <c r="AY653" s="22"/>
      <c r="AZ653" s="22"/>
      <c r="BA653" s="22"/>
      <c r="BB653" s="22"/>
      <c r="BC653" s="22"/>
    </row>
    <row r="654" spans="1:55" s="53" customFormat="1" ht="26.25" customHeight="1" x14ac:dyDescent="0.2">
      <c r="A654" s="65" t="s">
        <v>37</v>
      </c>
      <c r="B654" s="39"/>
      <c r="C654" s="66">
        <v>-60</v>
      </c>
      <c r="D654" s="66">
        <v>-60</v>
      </c>
      <c r="E654" s="66">
        <v>-60</v>
      </c>
      <c r="F654" s="66">
        <v>-60</v>
      </c>
      <c r="G654" s="66">
        <v>-60</v>
      </c>
      <c r="H654" s="66">
        <v>-60</v>
      </c>
      <c r="I654" s="66">
        <v>-60</v>
      </c>
      <c r="J654" s="66">
        <v>-60</v>
      </c>
      <c r="K654" s="67"/>
      <c r="L654" s="66">
        <v>-60</v>
      </c>
      <c r="M654" s="66">
        <v>-60</v>
      </c>
      <c r="N654" s="66">
        <v>-60</v>
      </c>
      <c r="O654" s="66">
        <v>-60</v>
      </c>
      <c r="P654" s="66">
        <v>-60</v>
      </c>
      <c r="Q654" s="66">
        <v>-60</v>
      </c>
      <c r="R654" s="66">
        <v>-60</v>
      </c>
      <c r="S654" s="66">
        <v>-60</v>
      </c>
      <c r="T654" s="67"/>
      <c r="U654" s="66">
        <v>-60</v>
      </c>
      <c r="V654" s="66">
        <v>-60</v>
      </c>
      <c r="W654" s="66">
        <v>-60</v>
      </c>
      <c r="X654" s="66">
        <v>-60</v>
      </c>
      <c r="Y654" s="66">
        <v>-60</v>
      </c>
      <c r="Z654" s="66">
        <v>-60</v>
      </c>
      <c r="AA654" s="66">
        <v>-60</v>
      </c>
      <c r="AB654" s="66">
        <v>-60</v>
      </c>
      <c r="AC654" s="68"/>
      <c r="AD654" s="51"/>
      <c r="AE654" s="51"/>
      <c r="AF654" s="51"/>
      <c r="AG654" s="51"/>
      <c r="AH654" s="51"/>
      <c r="AI654" s="51"/>
      <c r="AJ654" s="51"/>
      <c r="AK654" s="51"/>
      <c r="AL654" s="51"/>
      <c r="AM654" s="51"/>
      <c r="AN654" s="51"/>
      <c r="AO654" s="51"/>
      <c r="AP654" s="51"/>
      <c r="AQ654" s="51"/>
      <c r="AR654" s="51"/>
      <c r="AS654" s="51"/>
      <c r="AT654" s="51"/>
      <c r="AU654" s="51"/>
      <c r="AV654" s="51"/>
      <c r="AW654" s="51"/>
      <c r="AX654" s="51"/>
      <c r="AY654" s="51"/>
      <c r="AZ654" s="51"/>
      <c r="BA654" s="51"/>
      <c r="BB654" s="51"/>
      <c r="BC654" s="51"/>
    </row>
    <row r="655" spans="1:55" s="53" customFormat="1" ht="31.5" customHeight="1" x14ac:dyDescent="0.2">
      <c r="A655" s="69" t="s">
        <v>38</v>
      </c>
      <c r="B655" s="39"/>
      <c r="C655" s="70"/>
      <c r="D655" s="70"/>
      <c r="E655" s="70"/>
      <c r="F655" s="70"/>
      <c r="G655" s="140" t="s">
        <v>39</v>
      </c>
      <c r="H655" s="141"/>
      <c r="I655" s="71"/>
      <c r="J655" s="72">
        <v>1</v>
      </c>
      <c r="K655" s="39"/>
      <c r="L655" s="70"/>
      <c r="M655" s="70"/>
      <c r="N655" s="70"/>
      <c r="O655" s="70"/>
      <c r="P655" s="140" t="s">
        <v>39</v>
      </c>
      <c r="Q655" s="141"/>
      <c r="R655" s="71"/>
      <c r="S655" s="72">
        <v>1</v>
      </c>
      <c r="T655" s="67"/>
      <c r="U655" s="70"/>
      <c r="V655" s="70"/>
      <c r="W655" s="70"/>
      <c r="X655" s="70"/>
      <c r="Y655" s="140" t="s">
        <v>39</v>
      </c>
      <c r="Z655" s="141"/>
      <c r="AA655" s="71"/>
      <c r="AB655" s="72">
        <v>1</v>
      </c>
      <c r="AC655" s="73"/>
      <c r="AD655" s="51"/>
      <c r="AE655" s="51"/>
      <c r="AF655" s="51"/>
      <c r="AG655" s="51"/>
      <c r="AH655" s="51"/>
      <c r="AI655" s="51"/>
      <c r="AJ655" s="51"/>
      <c r="AK655" s="51"/>
      <c r="AL655" s="51"/>
      <c r="AM655" s="51"/>
      <c r="AN655" s="51"/>
      <c r="AO655" s="51"/>
      <c r="AP655" s="51"/>
      <c r="AQ655" s="51"/>
      <c r="AR655" s="51"/>
      <c r="AS655" s="51"/>
      <c r="AT655" s="51"/>
      <c r="AU655" s="51"/>
      <c r="AV655" s="51"/>
      <c r="AW655" s="51"/>
      <c r="AX655" s="51"/>
      <c r="AY655" s="51"/>
      <c r="AZ655" s="51"/>
      <c r="BA655" s="51"/>
      <c r="BB655" s="51"/>
      <c r="BC655" s="51"/>
    </row>
    <row r="656" spans="1:55" s="53" customFormat="1" ht="31.5" customHeight="1" x14ac:dyDescent="0.2">
      <c r="A656" s="69" t="s">
        <v>40</v>
      </c>
      <c r="B656" s="74"/>
      <c r="C656" s="75"/>
      <c r="D656" s="75"/>
      <c r="E656" s="76"/>
      <c r="F656" s="75"/>
      <c r="G656" s="75"/>
      <c r="H656" s="77"/>
      <c r="I656" s="78"/>
      <c r="J656" s="79">
        <v>0</v>
      </c>
      <c r="K656" s="74"/>
      <c r="L656" s="51"/>
      <c r="M656" s="51"/>
      <c r="N656" s="80"/>
      <c r="O656" s="51"/>
      <c r="P656" s="51"/>
      <c r="Q656" s="81"/>
      <c r="R656" s="82"/>
      <c r="S656" s="79">
        <v>0</v>
      </c>
      <c r="T656" s="74"/>
      <c r="U656" s="51"/>
      <c r="V656" s="51"/>
      <c r="W656" s="80"/>
      <c r="X656" s="51"/>
      <c r="Y656" s="51"/>
      <c r="Z656" s="81"/>
      <c r="AA656" s="82"/>
      <c r="AB656" s="79">
        <v>0</v>
      </c>
      <c r="AC656" s="73"/>
      <c r="AD656" s="51"/>
      <c r="AE656" s="51"/>
      <c r="AF656" s="51"/>
      <c r="AG656" s="51"/>
      <c r="AH656" s="51"/>
      <c r="AI656" s="51"/>
      <c r="AJ656" s="51"/>
      <c r="AK656" s="51"/>
      <c r="AL656" s="51"/>
      <c r="AM656" s="51"/>
      <c r="AN656" s="51"/>
      <c r="AO656" s="51"/>
      <c r="AP656" s="51"/>
      <c r="AQ656" s="51"/>
      <c r="AR656" s="51"/>
      <c r="AS656" s="51"/>
      <c r="AT656" s="51"/>
      <c r="AU656" s="51"/>
      <c r="AV656" s="51"/>
      <c r="AW656" s="51"/>
      <c r="AX656" s="51"/>
      <c r="AY656" s="51"/>
      <c r="AZ656" s="51"/>
      <c r="BA656" s="51"/>
      <c r="BB656" s="51"/>
      <c r="BC656" s="51"/>
    </row>
    <row r="657" spans="1:55" s="53" customFormat="1" ht="31.5" customHeight="1" thickBot="1" x14ac:dyDescent="0.25">
      <c r="A657" s="69" t="s">
        <v>41</v>
      </c>
      <c r="B657" s="74"/>
      <c r="C657" s="142" t="s">
        <v>42</v>
      </c>
      <c r="D657" s="142"/>
      <c r="E657" s="83">
        <v>480</v>
      </c>
      <c r="F657" s="51"/>
      <c r="G657" s="51"/>
      <c r="H657" s="81" t="s">
        <v>43</v>
      </c>
      <c r="I657" s="84">
        <v>0</v>
      </c>
      <c r="J657" s="85"/>
      <c r="K657" s="74"/>
      <c r="L657" s="142" t="s">
        <v>42</v>
      </c>
      <c r="M657" s="142"/>
      <c r="N657" s="83">
        <v>480</v>
      </c>
      <c r="O657" s="51"/>
      <c r="P657" s="51"/>
      <c r="Q657" s="81" t="s">
        <v>43</v>
      </c>
      <c r="R657" s="84">
        <v>0</v>
      </c>
      <c r="S657" s="85"/>
      <c r="T657" s="74"/>
      <c r="U657" s="142" t="s">
        <v>42</v>
      </c>
      <c r="V657" s="142"/>
      <c r="W657" s="83">
        <v>480</v>
      </c>
      <c r="X657" s="51"/>
      <c r="Y657" s="51"/>
      <c r="Z657" s="81" t="s">
        <v>43</v>
      </c>
      <c r="AA657" s="84">
        <v>0</v>
      </c>
      <c r="AB657" s="85"/>
      <c r="AC657" s="73"/>
      <c r="AD657" s="51"/>
      <c r="AE657" s="51"/>
      <c r="AF657" s="51"/>
      <c r="AG657" s="51"/>
      <c r="AH657" s="51"/>
      <c r="AI657" s="51"/>
      <c r="AJ657" s="51"/>
      <c r="AK657" s="51"/>
      <c r="AL657" s="51"/>
      <c r="AM657" s="51"/>
      <c r="AN657" s="51"/>
      <c r="AO657" s="51"/>
      <c r="AP657" s="51"/>
      <c r="AQ657" s="51"/>
      <c r="AR657" s="51"/>
      <c r="AS657" s="51"/>
      <c r="AT657" s="51"/>
      <c r="AU657" s="51"/>
      <c r="AV657" s="51"/>
      <c r="AW657" s="51"/>
      <c r="AX657" s="51"/>
      <c r="AY657" s="51"/>
      <c r="AZ657" s="51"/>
      <c r="BA657" s="51"/>
      <c r="BB657" s="51"/>
      <c r="BC657" s="51"/>
    </row>
    <row r="658" spans="1:55" s="53" customFormat="1" ht="26.25" hidden="1" customHeight="1" x14ac:dyDescent="0.2">
      <c r="A658" s="86" t="s">
        <v>44</v>
      </c>
      <c r="B658" s="39"/>
      <c r="C658" s="87">
        <v>0</v>
      </c>
      <c r="D658" s="87">
        <v>0</v>
      </c>
      <c r="E658" s="87">
        <v>0</v>
      </c>
      <c r="F658" s="87">
        <v>0</v>
      </c>
      <c r="G658" s="87">
        <v>0</v>
      </c>
      <c r="H658" s="87">
        <v>0</v>
      </c>
      <c r="I658" s="87">
        <v>0</v>
      </c>
      <c r="J658" s="88"/>
      <c r="K658" s="89"/>
      <c r="L658" s="87">
        <v>0</v>
      </c>
      <c r="M658" s="87">
        <v>0</v>
      </c>
      <c r="N658" s="87">
        <v>0</v>
      </c>
      <c r="O658" s="87">
        <v>0</v>
      </c>
      <c r="P658" s="87">
        <v>0</v>
      </c>
      <c r="Q658" s="87">
        <v>0</v>
      </c>
      <c r="R658" s="87">
        <v>0</v>
      </c>
      <c r="S658" s="88"/>
      <c r="T658" s="89"/>
      <c r="U658" s="87">
        <v>0</v>
      </c>
      <c r="V658" s="87">
        <v>0</v>
      </c>
      <c r="W658" s="87">
        <v>0</v>
      </c>
      <c r="X658" s="87">
        <v>0</v>
      </c>
      <c r="Y658" s="87">
        <v>0</v>
      </c>
      <c r="Z658" s="87">
        <v>0</v>
      </c>
      <c r="AA658" s="87">
        <v>0</v>
      </c>
      <c r="AB658" s="88"/>
      <c r="AC658" s="73"/>
      <c r="AD658" s="51"/>
      <c r="AE658" s="51"/>
      <c r="AF658" s="51"/>
      <c r="AG658" s="51"/>
      <c r="AH658" s="51"/>
      <c r="AI658" s="51"/>
      <c r="AJ658" s="51"/>
      <c r="AK658" s="51"/>
      <c r="AL658" s="51"/>
      <c r="AM658" s="51"/>
      <c r="AN658" s="51"/>
      <c r="AO658" s="51"/>
      <c r="AP658" s="51"/>
      <c r="AQ658" s="51"/>
      <c r="AR658" s="51"/>
      <c r="AS658" s="51"/>
      <c r="AT658" s="51"/>
      <c r="AU658" s="51"/>
      <c r="AV658" s="51"/>
      <c r="AW658" s="51"/>
      <c r="AX658" s="51"/>
      <c r="AY658" s="51"/>
      <c r="AZ658" s="51"/>
      <c r="BA658" s="51"/>
      <c r="BB658" s="51"/>
      <c r="BC658" s="51"/>
    </row>
    <row r="659" spans="1:55" s="53" customFormat="1" ht="32.1" customHeight="1" thickBot="1" x14ac:dyDescent="0.25">
      <c r="A659" s="90" t="s">
        <v>45</v>
      </c>
      <c r="B659" s="91"/>
      <c r="C659" s="92" t="s">
        <v>46</v>
      </c>
      <c r="D659" s="93">
        <v>480</v>
      </c>
      <c r="E659" s="92" t="s">
        <v>47</v>
      </c>
      <c r="F659" s="93">
        <v>480</v>
      </c>
      <c r="G659" s="94"/>
      <c r="H659" s="95" t="s">
        <v>48</v>
      </c>
      <c r="I659" s="96">
        <v>0</v>
      </c>
      <c r="J659" s="97" t="s">
        <v>55</v>
      </c>
      <c r="K659" s="91"/>
      <c r="L659" s="92" t="s">
        <v>46</v>
      </c>
      <c r="M659" s="93">
        <v>480</v>
      </c>
      <c r="N659" s="92" t="s">
        <v>47</v>
      </c>
      <c r="O659" s="93">
        <v>480</v>
      </c>
      <c r="P659" s="94"/>
      <c r="Q659" s="95" t="s">
        <v>48</v>
      </c>
      <c r="R659" s="96">
        <v>0</v>
      </c>
      <c r="S659" s="97" t="s">
        <v>55</v>
      </c>
      <c r="T659" s="91"/>
      <c r="U659" s="92" t="s">
        <v>46</v>
      </c>
      <c r="V659" s="93">
        <v>480</v>
      </c>
      <c r="W659" s="92" t="s">
        <v>47</v>
      </c>
      <c r="X659" s="93">
        <v>480</v>
      </c>
      <c r="Y659" s="94"/>
      <c r="Z659" s="95" t="s">
        <v>48</v>
      </c>
      <c r="AA659" s="96">
        <v>0</v>
      </c>
      <c r="AB659" s="97" t="s">
        <v>55</v>
      </c>
      <c r="AC659" s="73"/>
      <c r="AD659" s="51"/>
      <c r="AE659" s="51"/>
      <c r="AF659" s="51"/>
      <c r="AG659" s="51"/>
      <c r="AH659" s="51"/>
      <c r="AI659" s="51"/>
      <c r="AJ659" s="51"/>
      <c r="AK659" s="51"/>
      <c r="AL659" s="51"/>
      <c r="AM659" s="51"/>
      <c r="AN659" s="51"/>
      <c r="AO659" s="51"/>
      <c r="AP659" s="51"/>
      <c r="AQ659" s="51"/>
      <c r="AR659" s="51"/>
      <c r="AS659" s="51"/>
      <c r="AT659" s="51"/>
      <c r="AU659" s="51"/>
      <c r="AV659" s="51"/>
      <c r="AW659" s="51"/>
      <c r="AX659" s="51"/>
      <c r="AY659" s="51"/>
      <c r="AZ659" s="51"/>
      <c r="BA659" s="51"/>
      <c r="BB659" s="51"/>
      <c r="BC659" s="51"/>
    </row>
    <row r="660" spans="1:55" s="103" customFormat="1" ht="34.5" customHeight="1" x14ac:dyDescent="0.2">
      <c r="A660" s="98" t="s">
        <v>49</v>
      </c>
      <c r="B660" s="99"/>
      <c r="C660" s="137" t="s">
        <v>50</v>
      </c>
      <c r="D660" s="138"/>
      <c r="E660" s="100" t="s">
        <v>51</v>
      </c>
      <c r="F660" s="137" t="s">
        <v>52</v>
      </c>
      <c r="G660" s="139"/>
      <c r="H660" s="138"/>
      <c r="I660" s="100" t="s">
        <v>51</v>
      </c>
      <c r="J660" s="100" t="s">
        <v>53</v>
      </c>
      <c r="K660" s="99"/>
      <c r="L660" s="137" t="s">
        <v>50</v>
      </c>
      <c r="M660" s="138"/>
      <c r="N660" s="100" t="s">
        <v>51</v>
      </c>
      <c r="O660" s="137" t="s">
        <v>52</v>
      </c>
      <c r="P660" s="139"/>
      <c r="Q660" s="138"/>
      <c r="R660" s="100" t="s">
        <v>51</v>
      </c>
      <c r="S660" s="100" t="s">
        <v>53</v>
      </c>
      <c r="T660" s="99"/>
      <c r="U660" s="137" t="s">
        <v>50</v>
      </c>
      <c r="V660" s="138"/>
      <c r="W660" s="100" t="s">
        <v>51</v>
      </c>
      <c r="X660" s="137" t="s">
        <v>52</v>
      </c>
      <c r="Y660" s="139"/>
      <c r="Z660" s="138"/>
      <c r="AA660" s="100" t="s">
        <v>51</v>
      </c>
      <c r="AB660" s="100" t="s">
        <v>53</v>
      </c>
      <c r="AC660" s="101"/>
      <c r="AD660" s="102"/>
      <c r="AE660" s="102"/>
      <c r="AF660" s="102"/>
      <c r="AG660" s="102"/>
      <c r="AH660" s="102"/>
      <c r="AI660" s="102"/>
      <c r="AJ660" s="102"/>
      <c r="AK660" s="102"/>
      <c r="AL660" s="102"/>
      <c r="AM660" s="102"/>
      <c r="AN660" s="102"/>
      <c r="AO660" s="102"/>
      <c r="AP660" s="102"/>
      <c r="AQ660" s="102"/>
      <c r="AR660" s="102"/>
      <c r="AS660" s="102"/>
      <c r="AT660" s="102"/>
      <c r="AU660" s="102"/>
      <c r="AV660" s="102"/>
      <c r="AW660" s="102"/>
      <c r="AX660" s="102"/>
      <c r="AY660" s="102"/>
      <c r="AZ660" s="102"/>
      <c r="BA660" s="102"/>
      <c r="BB660" s="102"/>
      <c r="BC660" s="102"/>
    </row>
    <row r="661" spans="1:55" ht="38.1" customHeight="1" x14ac:dyDescent="0.2">
      <c r="A661" s="104"/>
      <c r="B661" s="105">
        <v>1</v>
      </c>
      <c r="C661" s="134"/>
      <c r="D661" s="135"/>
      <c r="E661" s="106"/>
      <c r="F661" s="134"/>
      <c r="G661" s="136"/>
      <c r="H661" s="135"/>
      <c r="I661" s="106"/>
      <c r="J661" s="107">
        <v>0</v>
      </c>
      <c r="K661" s="105"/>
      <c r="L661" s="134"/>
      <c r="M661" s="135"/>
      <c r="N661" s="106"/>
      <c r="O661" s="134"/>
      <c r="P661" s="136"/>
      <c r="Q661" s="135"/>
      <c r="R661" s="106"/>
      <c r="S661" s="107">
        <v>0</v>
      </c>
      <c r="T661" s="105"/>
      <c r="U661" s="134"/>
      <c r="V661" s="135"/>
      <c r="W661" s="106"/>
      <c r="X661" s="134"/>
      <c r="Y661" s="136"/>
      <c r="Z661" s="135"/>
      <c r="AA661" s="106"/>
      <c r="AB661" s="107">
        <v>0</v>
      </c>
      <c r="AE661" s="108" t="s">
        <v>0</v>
      </c>
      <c r="AF661" s="52" t="str">
        <f>$B661&amp;C661</f>
        <v>1</v>
      </c>
      <c r="AG661" s="52" t="str">
        <f>AF661&amp;AF662&amp;AF663&amp;AF664&amp;AF665&amp;AF666&amp;AF667&amp;AF668</f>
        <v>12"3"4"5"6"7"8"</v>
      </c>
      <c r="AH661" s="52"/>
      <c r="AI661" s="52"/>
      <c r="AM661" s="108" t="s">
        <v>1</v>
      </c>
      <c r="AN661" s="52" t="str">
        <f>$B661&amp;L661</f>
        <v>1</v>
      </c>
      <c r="AO661" s="52" t="str">
        <f>AN661&amp;AN662&amp;AN663&amp;AN664&amp;AN665&amp;AN666&amp;AN667&amp;AN668</f>
        <v>12"3"4"5"6"7"8"</v>
      </c>
      <c r="AU661" s="108" t="s">
        <v>2</v>
      </c>
      <c r="AV661" s="52" t="str">
        <f>$B661&amp;U661</f>
        <v>1</v>
      </c>
      <c r="AW661" s="52" t="str">
        <f>AV661&amp;AV662&amp;AV663&amp;AV664&amp;AV665&amp;AV666&amp;AV667&amp;AV668</f>
        <v>12"3"4"5"6"7"8"</v>
      </c>
    </row>
    <row r="662" spans="1:55" ht="38.1" customHeight="1" x14ac:dyDescent="0.2">
      <c r="A662" s="109"/>
      <c r="B662" s="105">
        <v>2</v>
      </c>
      <c r="C662" s="134"/>
      <c r="D662" s="135"/>
      <c r="E662" s="106"/>
      <c r="F662" s="134"/>
      <c r="G662" s="136"/>
      <c r="H662" s="135"/>
      <c r="I662" s="106"/>
      <c r="J662" s="107">
        <v>0</v>
      </c>
      <c r="K662" s="105"/>
      <c r="L662" s="134"/>
      <c r="M662" s="135"/>
      <c r="N662" s="106"/>
      <c r="O662" s="134"/>
      <c r="P662" s="136"/>
      <c r="Q662" s="135"/>
      <c r="R662" s="106"/>
      <c r="S662" s="107">
        <v>0</v>
      </c>
      <c r="T662" s="105"/>
      <c r="U662" s="134"/>
      <c r="V662" s="135"/>
      <c r="W662" s="106"/>
      <c r="X662" s="134"/>
      <c r="Y662" s="136"/>
      <c r="Z662" s="135"/>
      <c r="AA662" s="106"/>
      <c r="AB662" s="107">
        <v>0</v>
      </c>
      <c r="AF662" s="52" t="str">
        <f t="shared" ref="AF662:AF668" si="69">$B662&amp;IF(EXACT(C662,C661),"""",C662)</f>
        <v>2"</v>
      </c>
      <c r="AG662" s="52"/>
      <c r="AH662" s="52"/>
      <c r="AI662" s="52"/>
      <c r="AN662" s="52" t="str">
        <f t="shared" ref="AN662:AN668" si="70">$B662&amp;IF(EXACT(L662,L661),"""",L662)</f>
        <v>2"</v>
      </c>
      <c r="AO662" s="52"/>
      <c r="AV662" s="52" t="str">
        <f t="shared" ref="AV662:AV668" si="71">$B662&amp;IF(EXACT(U662,U661),"""",U662)</f>
        <v>2"</v>
      </c>
      <c r="AW662" s="52"/>
    </row>
    <row r="663" spans="1:55" ht="38.1" customHeight="1" x14ac:dyDescent="0.2">
      <c r="A663" s="110"/>
      <c r="B663" s="105">
        <v>3</v>
      </c>
      <c r="C663" s="134"/>
      <c r="D663" s="135"/>
      <c r="E663" s="106"/>
      <c r="F663" s="134"/>
      <c r="G663" s="136"/>
      <c r="H663" s="135"/>
      <c r="I663" s="106"/>
      <c r="J663" s="107">
        <v>0</v>
      </c>
      <c r="K663" s="105"/>
      <c r="L663" s="134"/>
      <c r="M663" s="135"/>
      <c r="N663" s="106"/>
      <c r="O663" s="134"/>
      <c r="P663" s="136"/>
      <c r="Q663" s="135"/>
      <c r="R663" s="106"/>
      <c r="S663" s="107">
        <v>0</v>
      </c>
      <c r="T663" s="105"/>
      <c r="U663" s="134"/>
      <c r="V663" s="135"/>
      <c r="W663" s="106"/>
      <c r="X663" s="134"/>
      <c r="Y663" s="136"/>
      <c r="Z663" s="135"/>
      <c r="AA663" s="106"/>
      <c r="AB663" s="107">
        <v>0</v>
      </c>
      <c r="AF663" s="52" t="str">
        <f t="shared" si="69"/>
        <v>3"</v>
      </c>
      <c r="AN663" s="52" t="str">
        <f t="shared" si="70"/>
        <v>3"</v>
      </c>
      <c r="AV663" s="52" t="str">
        <f t="shared" si="71"/>
        <v>3"</v>
      </c>
    </row>
    <row r="664" spans="1:55" ht="38.1" customHeight="1" x14ac:dyDescent="0.2">
      <c r="A664" s="109"/>
      <c r="B664" s="105">
        <v>4</v>
      </c>
      <c r="C664" s="134"/>
      <c r="D664" s="135"/>
      <c r="E664" s="106"/>
      <c r="F664" s="134"/>
      <c r="G664" s="136"/>
      <c r="H664" s="135"/>
      <c r="I664" s="106"/>
      <c r="J664" s="107">
        <v>0</v>
      </c>
      <c r="K664" s="105"/>
      <c r="L664" s="134"/>
      <c r="M664" s="135"/>
      <c r="N664" s="106"/>
      <c r="O664" s="134"/>
      <c r="P664" s="136"/>
      <c r="Q664" s="135"/>
      <c r="R664" s="106"/>
      <c r="S664" s="107">
        <v>0</v>
      </c>
      <c r="T664" s="105"/>
      <c r="U664" s="134"/>
      <c r="V664" s="135"/>
      <c r="W664" s="106"/>
      <c r="X664" s="134"/>
      <c r="Y664" s="136"/>
      <c r="Z664" s="135"/>
      <c r="AA664" s="106"/>
      <c r="AB664" s="107">
        <v>0</v>
      </c>
      <c r="AF664" s="52" t="str">
        <f t="shared" si="69"/>
        <v>4"</v>
      </c>
      <c r="AN664" s="52" t="str">
        <f t="shared" si="70"/>
        <v>4"</v>
      </c>
      <c r="AV664" s="52" t="str">
        <f t="shared" si="71"/>
        <v>4"</v>
      </c>
    </row>
    <row r="665" spans="1:55" ht="38.1" customHeight="1" x14ac:dyDescent="0.2">
      <c r="A665" s="110"/>
      <c r="B665" s="105">
        <v>5</v>
      </c>
      <c r="C665" s="134"/>
      <c r="D665" s="135"/>
      <c r="E665" s="106"/>
      <c r="F665" s="134"/>
      <c r="G665" s="136"/>
      <c r="H665" s="135"/>
      <c r="I665" s="106"/>
      <c r="J665" s="107">
        <v>0</v>
      </c>
      <c r="K665" s="105"/>
      <c r="L665" s="134"/>
      <c r="M665" s="135"/>
      <c r="N665" s="106"/>
      <c r="O665" s="134"/>
      <c r="P665" s="136"/>
      <c r="Q665" s="135"/>
      <c r="R665" s="106"/>
      <c r="S665" s="107">
        <v>0</v>
      </c>
      <c r="T665" s="105"/>
      <c r="U665" s="134"/>
      <c r="V665" s="135"/>
      <c r="W665" s="106"/>
      <c r="X665" s="134"/>
      <c r="Y665" s="136"/>
      <c r="Z665" s="135"/>
      <c r="AA665" s="106"/>
      <c r="AB665" s="107">
        <v>0</v>
      </c>
      <c r="AF665" s="52" t="str">
        <f t="shared" si="69"/>
        <v>5"</v>
      </c>
      <c r="AN665" s="52" t="str">
        <f t="shared" si="70"/>
        <v>5"</v>
      </c>
      <c r="AV665" s="52" t="str">
        <f t="shared" si="71"/>
        <v>5"</v>
      </c>
    </row>
    <row r="666" spans="1:55" ht="38.1" customHeight="1" x14ac:dyDescent="0.2">
      <c r="A666" s="109"/>
      <c r="B666" s="105">
        <v>6</v>
      </c>
      <c r="C666" s="134"/>
      <c r="D666" s="135"/>
      <c r="E666" s="106"/>
      <c r="F666" s="134"/>
      <c r="G666" s="136"/>
      <c r="H666" s="135"/>
      <c r="I666" s="106"/>
      <c r="J666" s="107">
        <v>0</v>
      </c>
      <c r="K666" s="105"/>
      <c r="L666" s="134"/>
      <c r="M666" s="135"/>
      <c r="N666" s="106"/>
      <c r="O666" s="134"/>
      <c r="P666" s="136"/>
      <c r="Q666" s="135"/>
      <c r="R666" s="106"/>
      <c r="S666" s="107">
        <v>0</v>
      </c>
      <c r="T666" s="105"/>
      <c r="U666" s="134"/>
      <c r="V666" s="135"/>
      <c r="W666" s="106"/>
      <c r="X666" s="134"/>
      <c r="Y666" s="136"/>
      <c r="Z666" s="135"/>
      <c r="AA666" s="106"/>
      <c r="AB666" s="107">
        <v>0</v>
      </c>
      <c r="AF666" s="52" t="str">
        <f t="shared" si="69"/>
        <v>6"</v>
      </c>
      <c r="AN666" s="52" t="str">
        <f t="shared" si="70"/>
        <v>6"</v>
      </c>
      <c r="AV666" s="52" t="str">
        <f t="shared" si="71"/>
        <v>6"</v>
      </c>
    </row>
    <row r="667" spans="1:55" ht="38.1" customHeight="1" x14ac:dyDescent="0.2">
      <c r="A667" s="110"/>
      <c r="B667" s="105">
        <v>7</v>
      </c>
      <c r="C667" s="134"/>
      <c r="D667" s="135"/>
      <c r="E667" s="106"/>
      <c r="F667" s="134"/>
      <c r="G667" s="136"/>
      <c r="H667" s="135"/>
      <c r="I667" s="106"/>
      <c r="J667" s="107">
        <v>0</v>
      </c>
      <c r="K667" s="105"/>
      <c r="L667" s="134"/>
      <c r="M667" s="135"/>
      <c r="N667" s="106"/>
      <c r="O667" s="134"/>
      <c r="P667" s="136"/>
      <c r="Q667" s="135"/>
      <c r="R667" s="106"/>
      <c r="S667" s="107">
        <v>0</v>
      </c>
      <c r="T667" s="105"/>
      <c r="U667" s="134"/>
      <c r="V667" s="135"/>
      <c r="W667" s="106"/>
      <c r="X667" s="134"/>
      <c r="Y667" s="136"/>
      <c r="Z667" s="135"/>
      <c r="AA667" s="106"/>
      <c r="AB667" s="107">
        <v>0</v>
      </c>
      <c r="AF667" s="52" t="str">
        <f t="shared" si="69"/>
        <v>7"</v>
      </c>
      <c r="AN667" s="52" t="str">
        <f t="shared" si="70"/>
        <v>7"</v>
      </c>
      <c r="AV667" s="52" t="str">
        <f t="shared" si="71"/>
        <v>7"</v>
      </c>
    </row>
    <row r="668" spans="1:55" ht="38.1" customHeight="1" x14ac:dyDescent="0.2">
      <c r="B668" s="105">
        <v>8</v>
      </c>
      <c r="C668" s="134"/>
      <c r="D668" s="135"/>
      <c r="E668" s="106"/>
      <c r="F668" s="134"/>
      <c r="G668" s="136"/>
      <c r="H668" s="135"/>
      <c r="I668" s="106"/>
      <c r="J668" s="107">
        <v>0</v>
      </c>
      <c r="K668" s="105"/>
      <c r="L668" s="134"/>
      <c r="M668" s="135"/>
      <c r="N668" s="106"/>
      <c r="O668" s="134"/>
      <c r="P668" s="136"/>
      <c r="Q668" s="135"/>
      <c r="R668" s="106"/>
      <c r="S668" s="107">
        <v>0</v>
      </c>
      <c r="T668" s="105"/>
      <c r="U668" s="134"/>
      <c r="V668" s="135"/>
      <c r="W668" s="106"/>
      <c r="X668" s="134"/>
      <c r="Y668" s="136"/>
      <c r="Z668" s="135"/>
      <c r="AA668" s="106"/>
      <c r="AB668" s="107">
        <v>0</v>
      </c>
      <c r="AF668" s="52" t="str">
        <f t="shared" si="69"/>
        <v>8"</v>
      </c>
      <c r="AN668" s="52" t="str">
        <f t="shared" si="70"/>
        <v>8"</v>
      </c>
      <c r="AV668" s="52" t="str">
        <f t="shared" si="71"/>
        <v>8"</v>
      </c>
    </row>
    <row r="669" spans="1:55" s="119" customFormat="1" ht="38.25" customHeight="1" thickBot="1" x14ac:dyDescent="0.25">
      <c r="A669" s="111" t="s">
        <v>54</v>
      </c>
      <c r="B669" s="112"/>
      <c r="C669" s="113"/>
      <c r="D669" s="114"/>
      <c r="E669" s="114"/>
      <c r="F669" s="114"/>
      <c r="G669" s="114"/>
      <c r="H669" s="114"/>
      <c r="I669" s="115"/>
      <c r="J669" s="116">
        <v>0</v>
      </c>
      <c r="K669" s="112"/>
      <c r="L669" s="113"/>
      <c r="M669" s="114"/>
      <c r="N669" s="114"/>
      <c r="O669" s="114"/>
      <c r="P669" s="114"/>
      <c r="Q669" s="114"/>
      <c r="R669" s="115"/>
      <c r="S669" s="116">
        <v>0</v>
      </c>
      <c r="T669" s="112"/>
      <c r="U669" s="113"/>
      <c r="V669" s="114"/>
      <c r="W669" s="114"/>
      <c r="X669" s="114"/>
      <c r="Y669" s="114"/>
      <c r="Z669" s="114"/>
      <c r="AA669" s="115"/>
      <c r="AB669" s="116">
        <v>0</v>
      </c>
      <c r="AC669" s="117"/>
      <c r="AD669" s="118"/>
      <c r="AE669" s="118"/>
      <c r="AF669" s="118"/>
      <c r="AG669" s="118"/>
      <c r="AH669" s="118"/>
      <c r="AI669" s="118"/>
      <c r="AJ669" s="118"/>
      <c r="AK669" s="118"/>
      <c r="AL669" s="118"/>
      <c r="AM669" s="118"/>
      <c r="AN669" s="118"/>
      <c r="AO669" s="118"/>
      <c r="AP669" s="118"/>
      <c r="AQ669" s="118"/>
      <c r="AR669" s="118"/>
      <c r="AS669" s="118"/>
      <c r="AT669" s="118"/>
      <c r="AU669" s="118"/>
      <c r="AV669" s="118"/>
      <c r="AW669" s="118"/>
      <c r="AX669" s="118"/>
      <c r="AY669" s="118"/>
      <c r="AZ669" s="118"/>
      <c r="BA669" s="118"/>
      <c r="BB669" s="118"/>
      <c r="BC669" s="118"/>
    </row>
    <row r="670" spans="1:55" ht="21" customHeight="1" thickBot="1" x14ac:dyDescent="0.25">
      <c r="A670" s="8" t="s">
        <v>3</v>
      </c>
      <c r="B670" s="9"/>
      <c r="C670" s="143">
        <f>DATE(YEAR(A$2),MONTH(A$2),COUNTIF(A$1:A670,"Datum:"))</f>
        <v>44459</v>
      </c>
      <c r="D670" s="144"/>
      <c r="E670" s="144"/>
      <c r="F670" s="144"/>
      <c r="G670" s="10"/>
      <c r="H670" s="145" t="s">
        <v>4</v>
      </c>
      <c r="I670" s="146"/>
      <c r="J670" s="147"/>
      <c r="K670" s="9"/>
      <c r="L670" s="11"/>
      <c r="M670" s="11"/>
      <c r="N670" s="12"/>
      <c r="O670" s="11"/>
      <c r="P670" s="11"/>
      <c r="Q670" s="145" t="s">
        <v>5</v>
      </c>
      <c r="R670" s="146"/>
      <c r="S670" s="147"/>
      <c r="T670" s="9"/>
      <c r="U670" s="148"/>
      <c r="V670" s="148"/>
      <c r="W670" s="148"/>
      <c r="X670" s="148"/>
      <c r="Y670" s="13"/>
      <c r="Z670" s="145" t="s">
        <v>6</v>
      </c>
      <c r="AA670" s="146"/>
      <c r="AB670" s="147"/>
    </row>
    <row r="671" spans="1:55" ht="26.25" customHeight="1" thickBot="1" x14ac:dyDescent="0.25">
      <c r="A671" s="14" t="s">
        <v>7</v>
      </c>
      <c r="C671" s="149">
        <v>38</v>
      </c>
      <c r="D671" s="150"/>
      <c r="E671" s="150"/>
      <c r="F671" s="150"/>
      <c r="G671" s="15" t="s">
        <v>8</v>
      </c>
      <c r="H671" s="151"/>
      <c r="I671" s="152"/>
      <c r="J671" s="153"/>
      <c r="P671" s="15" t="s">
        <v>8</v>
      </c>
      <c r="Q671" s="151"/>
      <c r="R671" s="152"/>
      <c r="S671" s="153"/>
      <c r="U671" s="154"/>
      <c r="V671" s="154"/>
      <c r="W671" s="154"/>
      <c r="X671" s="154"/>
      <c r="Y671" s="16" t="s">
        <v>8</v>
      </c>
      <c r="Z671" s="155"/>
      <c r="AA671" s="156"/>
      <c r="AB671" s="157"/>
    </row>
    <row r="672" spans="1:55" s="23" customFormat="1" ht="20.25" customHeight="1" x14ac:dyDescent="0.2">
      <c r="A672" s="14" t="s">
        <v>9</v>
      </c>
      <c r="B672" s="17"/>
      <c r="C672" s="18" t="s">
        <v>10</v>
      </c>
      <c r="D672" s="19" t="s">
        <v>11</v>
      </c>
      <c r="E672" s="19" t="s">
        <v>12</v>
      </c>
      <c r="F672" s="19" t="s">
        <v>13</v>
      </c>
      <c r="G672" s="19" t="s">
        <v>14</v>
      </c>
      <c r="H672" s="19" t="s">
        <v>15</v>
      </c>
      <c r="I672" s="19" t="s">
        <v>16</v>
      </c>
      <c r="J672" s="19" t="s">
        <v>17</v>
      </c>
      <c r="K672" s="17"/>
      <c r="L672" s="19" t="s">
        <v>18</v>
      </c>
      <c r="M672" s="19" t="s">
        <v>19</v>
      </c>
      <c r="N672" s="19" t="s">
        <v>20</v>
      </c>
      <c r="O672" s="19" t="s">
        <v>21</v>
      </c>
      <c r="P672" s="19" t="s">
        <v>22</v>
      </c>
      <c r="Q672" s="19" t="s">
        <v>23</v>
      </c>
      <c r="R672" s="19" t="s">
        <v>24</v>
      </c>
      <c r="S672" s="19" t="s">
        <v>25</v>
      </c>
      <c r="T672" s="17"/>
      <c r="U672" s="19" t="s">
        <v>26</v>
      </c>
      <c r="V672" s="19" t="s">
        <v>27</v>
      </c>
      <c r="W672" s="19" t="s">
        <v>28</v>
      </c>
      <c r="X672" s="19" t="s">
        <v>29</v>
      </c>
      <c r="Y672" s="19" t="s">
        <v>30</v>
      </c>
      <c r="Z672" s="19" t="s">
        <v>31</v>
      </c>
      <c r="AA672" s="19" t="s">
        <v>32</v>
      </c>
      <c r="AB672" s="20" t="s">
        <v>33</v>
      </c>
      <c r="AC672" s="21"/>
      <c r="AD672" s="22"/>
      <c r="AE672" s="22"/>
      <c r="AF672" s="22"/>
      <c r="AG672" s="22"/>
      <c r="AH672" s="22"/>
      <c r="AI672" s="22"/>
      <c r="AJ672" s="22"/>
      <c r="AK672" s="22"/>
      <c r="AL672" s="22"/>
      <c r="AM672" s="22"/>
      <c r="AN672" s="22"/>
      <c r="AO672" s="22"/>
      <c r="AP672" s="22"/>
      <c r="AQ672" s="22"/>
      <c r="AR672" s="22"/>
      <c r="AS672" s="22"/>
      <c r="AT672" s="22"/>
      <c r="AU672" s="22"/>
      <c r="AV672" s="22"/>
      <c r="AW672" s="22"/>
      <c r="AX672" s="22"/>
      <c r="AY672" s="22"/>
      <c r="AZ672" s="22"/>
      <c r="BA672" s="22"/>
      <c r="BB672" s="22"/>
      <c r="BC672" s="22"/>
    </row>
    <row r="673" spans="1:55" s="31" customFormat="1" ht="15" customHeight="1" thickBot="1" x14ac:dyDescent="0.25">
      <c r="A673" s="24" t="s">
        <v>34</v>
      </c>
      <c r="B673" s="25"/>
      <c r="C673" s="26">
        <v>1</v>
      </c>
      <c r="D673" s="27">
        <v>2</v>
      </c>
      <c r="E673" s="27">
        <v>3</v>
      </c>
      <c r="F673" s="27">
        <v>4</v>
      </c>
      <c r="G673" s="27">
        <v>5</v>
      </c>
      <c r="H673" s="27">
        <v>6</v>
      </c>
      <c r="I673" s="27">
        <v>7</v>
      </c>
      <c r="J673" s="27">
        <v>8</v>
      </c>
      <c r="K673" s="25"/>
      <c r="L673" s="27">
        <v>1</v>
      </c>
      <c r="M673" s="27">
        <v>2</v>
      </c>
      <c r="N673" s="27">
        <v>3</v>
      </c>
      <c r="O673" s="27">
        <v>4</v>
      </c>
      <c r="P673" s="27">
        <v>5</v>
      </c>
      <c r="Q673" s="27">
        <v>6</v>
      </c>
      <c r="R673" s="27">
        <v>7</v>
      </c>
      <c r="S673" s="27">
        <v>8</v>
      </c>
      <c r="T673" s="25"/>
      <c r="U673" s="27">
        <v>1</v>
      </c>
      <c r="V673" s="27">
        <v>2</v>
      </c>
      <c r="W673" s="27">
        <v>3</v>
      </c>
      <c r="X673" s="27">
        <v>4</v>
      </c>
      <c r="Y673" s="27">
        <v>5</v>
      </c>
      <c r="Z673" s="27">
        <v>6</v>
      </c>
      <c r="AA673" s="27">
        <v>7</v>
      </c>
      <c r="AB673" s="28">
        <v>8</v>
      </c>
      <c r="AC673" s="29"/>
      <c r="AD673" s="30"/>
      <c r="AE673" s="30"/>
      <c r="AF673" s="30"/>
      <c r="AG673" s="30"/>
      <c r="AH673" s="30"/>
      <c r="AI673" s="30"/>
      <c r="AJ673" s="30"/>
      <c r="AK673" s="30"/>
      <c r="AL673" s="30"/>
      <c r="AM673" s="30"/>
      <c r="AN673" s="30"/>
      <c r="AO673" s="30"/>
      <c r="AP673" s="30"/>
      <c r="AQ673" s="30"/>
      <c r="AR673" s="30"/>
      <c r="AS673" s="30"/>
      <c r="AT673" s="30"/>
      <c r="AU673" s="30"/>
      <c r="AV673" s="30"/>
      <c r="AW673" s="30"/>
      <c r="AX673" s="30"/>
      <c r="AY673" s="30"/>
      <c r="AZ673" s="30"/>
      <c r="BA673" s="30"/>
      <c r="BB673" s="30"/>
      <c r="BC673" s="30"/>
    </row>
    <row r="674" spans="1:55" s="37" customFormat="1" ht="23.1" customHeight="1" x14ac:dyDescent="0.2">
      <c r="A674" s="32"/>
      <c r="B674" s="33"/>
      <c r="C674" s="34">
        <v>0</v>
      </c>
      <c r="D674" s="34">
        <v>0</v>
      </c>
      <c r="E674" s="34">
        <v>0</v>
      </c>
      <c r="F674" s="34">
        <v>0</v>
      </c>
      <c r="G674" s="34">
        <v>0</v>
      </c>
      <c r="H674" s="34">
        <v>0</v>
      </c>
      <c r="I674" s="34">
        <v>0</v>
      </c>
      <c r="J674" s="34">
        <v>0</v>
      </c>
      <c r="K674" s="33">
        <v>0</v>
      </c>
      <c r="L674" s="34">
        <v>0</v>
      </c>
      <c r="M674" s="34">
        <v>0</v>
      </c>
      <c r="N674" s="34">
        <v>0</v>
      </c>
      <c r="O674" s="34">
        <v>0</v>
      </c>
      <c r="P674" s="34">
        <v>0</v>
      </c>
      <c r="Q674" s="34">
        <v>0</v>
      </c>
      <c r="R674" s="34">
        <v>0</v>
      </c>
      <c r="S674" s="34">
        <v>0</v>
      </c>
      <c r="T674" s="33">
        <v>0</v>
      </c>
      <c r="U674" s="34">
        <v>0</v>
      </c>
      <c r="V674" s="34">
        <v>0</v>
      </c>
      <c r="W674" s="34">
        <v>0</v>
      </c>
      <c r="X674" s="34">
        <v>0</v>
      </c>
      <c r="Y674" s="34">
        <v>0</v>
      </c>
      <c r="Z674" s="34">
        <v>0</v>
      </c>
      <c r="AA674" s="34">
        <v>0</v>
      </c>
      <c r="AB674" s="34">
        <v>0</v>
      </c>
      <c r="AC674" s="35">
        <f>SUM(MAX(U675:AB675))</f>
        <v>0</v>
      </c>
      <c r="AD674" s="36"/>
      <c r="AE674" s="36"/>
      <c r="AF674" s="36"/>
      <c r="AG674" s="36"/>
      <c r="AH674" s="36"/>
      <c r="AI674" s="36"/>
      <c r="AJ674" s="36"/>
      <c r="AK674" s="36"/>
      <c r="AL674" s="36"/>
      <c r="AM674" s="36"/>
      <c r="AN674" s="36"/>
      <c r="AO674" s="36"/>
      <c r="AP674" s="36"/>
      <c r="AQ674" s="36"/>
      <c r="AR674" s="36"/>
      <c r="AS674" s="36"/>
      <c r="AT674" s="36"/>
      <c r="AU674" s="36"/>
      <c r="AV674" s="36"/>
      <c r="AW674" s="36"/>
      <c r="AX674" s="36"/>
      <c r="AY674" s="36"/>
      <c r="AZ674" s="36"/>
      <c r="BA674" s="36"/>
      <c r="BB674" s="36"/>
      <c r="BC674" s="36"/>
    </row>
    <row r="675" spans="1:55" s="23" customFormat="1" ht="23.1" customHeight="1" x14ac:dyDescent="0.2">
      <c r="A675" s="38" t="s">
        <v>35</v>
      </c>
      <c r="B675" s="39"/>
      <c r="C675" s="40"/>
      <c r="D675" s="40"/>
      <c r="E675" s="40"/>
      <c r="F675" s="40"/>
      <c r="G675" s="40"/>
      <c r="H675" s="40"/>
      <c r="I675" s="40"/>
      <c r="J675" s="41"/>
      <c r="K675" s="39"/>
      <c r="L675" s="40"/>
      <c r="M675" s="40"/>
      <c r="N675" s="40"/>
      <c r="O675" s="40"/>
      <c r="P675" s="40"/>
      <c r="Q675" s="40"/>
      <c r="R675" s="40"/>
      <c r="S675" s="41"/>
      <c r="T675" s="39"/>
      <c r="U675" s="40"/>
      <c r="V675" s="40"/>
      <c r="W675" s="40"/>
      <c r="X675" s="40"/>
      <c r="Y675" s="40"/>
      <c r="Z675" s="40"/>
      <c r="AA675" s="40"/>
      <c r="AB675" s="41"/>
      <c r="AC675" s="42"/>
      <c r="AD675" s="22"/>
      <c r="AE675" s="22"/>
      <c r="AF675" s="22"/>
      <c r="AG675" s="22"/>
      <c r="AH675" s="22"/>
      <c r="AI675" s="22"/>
      <c r="AJ675" s="22"/>
      <c r="AK675" s="22"/>
      <c r="AL675" s="22"/>
      <c r="AM675" s="22"/>
      <c r="AN675" s="22"/>
      <c r="AO675" s="22"/>
      <c r="AP675" s="22"/>
      <c r="AQ675" s="22"/>
      <c r="AR675" s="22"/>
      <c r="AS675" s="22"/>
      <c r="AT675" s="22"/>
      <c r="AU675" s="22"/>
      <c r="AV675" s="22"/>
      <c r="AW675" s="22"/>
      <c r="AX675" s="22"/>
      <c r="AY675" s="22"/>
      <c r="AZ675" s="22"/>
      <c r="BA675" s="22"/>
      <c r="BB675" s="22"/>
      <c r="BC675" s="22"/>
    </row>
    <row r="676" spans="1:55" s="23" customFormat="1" ht="20.25" customHeight="1" x14ac:dyDescent="0.2">
      <c r="A676" s="43" t="s">
        <v>36</v>
      </c>
      <c r="B676" s="39"/>
      <c r="C676" s="44"/>
      <c r="D676" s="44"/>
      <c r="E676" s="44"/>
      <c r="F676" s="44"/>
      <c r="G676" s="44"/>
      <c r="H676" s="44"/>
      <c r="I676" s="44"/>
      <c r="J676" s="45"/>
      <c r="K676" s="39"/>
      <c r="L676" s="44"/>
      <c r="M676" s="44"/>
      <c r="N676" s="44"/>
      <c r="O676" s="44"/>
      <c r="P676" s="44"/>
      <c r="Q676" s="44"/>
      <c r="R676" s="44"/>
      <c r="S676" s="45"/>
      <c r="T676" s="39"/>
      <c r="U676" s="44"/>
      <c r="V676" s="44"/>
      <c r="W676" s="44"/>
      <c r="X676" s="44"/>
      <c r="Y676" s="44"/>
      <c r="Z676" s="44"/>
      <c r="AA676" s="44"/>
      <c r="AB676" s="45"/>
      <c r="AC676" s="42">
        <f>SUM(U676:AB676)</f>
        <v>0</v>
      </c>
      <c r="AD676" s="22"/>
      <c r="AE676" s="22"/>
      <c r="AF676" s="22"/>
      <c r="AG676" s="22"/>
      <c r="AH676" s="22"/>
      <c r="AI676" s="22"/>
      <c r="AJ676" s="22"/>
      <c r="AK676" s="22"/>
      <c r="AL676" s="22"/>
      <c r="AM676" s="22"/>
      <c r="AN676" s="22"/>
      <c r="AO676" s="22"/>
      <c r="AP676" s="22"/>
      <c r="AQ676" s="22"/>
      <c r="AR676" s="22"/>
      <c r="AS676" s="22"/>
      <c r="AT676" s="22"/>
      <c r="AU676" s="22"/>
      <c r="AV676" s="22"/>
      <c r="AW676" s="22"/>
      <c r="AX676" s="22"/>
      <c r="AY676" s="22"/>
      <c r="AZ676" s="22"/>
      <c r="BA676" s="22"/>
      <c r="BB676" s="22"/>
      <c r="BC676" s="22"/>
    </row>
    <row r="677" spans="1:55" s="50" customFormat="1" ht="23.1" customHeight="1" x14ac:dyDescent="0.2">
      <c r="A677" s="32"/>
      <c r="B677" s="46"/>
      <c r="C677" s="47">
        <v>0</v>
      </c>
      <c r="D677" s="47">
        <v>0</v>
      </c>
      <c r="E677" s="47">
        <v>0</v>
      </c>
      <c r="F677" s="47">
        <v>0</v>
      </c>
      <c r="G677" s="47">
        <v>0</v>
      </c>
      <c r="H677" s="47">
        <v>0</v>
      </c>
      <c r="I677" s="47">
        <v>0</v>
      </c>
      <c r="J677" s="47">
        <v>0</v>
      </c>
      <c r="K677" s="46">
        <v>0</v>
      </c>
      <c r="L677" s="47">
        <v>0</v>
      </c>
      <c r="M677" s="47">
        <v>0</v>
      </c>
      <c r="N677" s="47">
        <v>0</v>
      </c>
      <c r="O677" s="47">
        <v>0</v>
      </c>
      <c r="P677" s="47">
        <v>0</v>
      </c>
      <c r="Q677" s="47">
        <v>0</v>
      </c>
      <c r="R677" s="47">
        <v>0</v>
      </c>
      <c r="S677" s="47">
        <v>0</v>
      </c>
      <c r="T677" s="46">
        <v>0</v>
      </c>
      <c r="U677" s="47">
        <v>0</v>
      </c>
      <c r="V677" s="47">
        <v>0</v>
      </c>
      <c r="W677" s="47">
        <v>0</v>
      </c>
      <c r="X677" s="47">
        <v>0</v>
      </c>
      <c r="Y677" s="47">
        <v>0</v>
      </c>
      <c r="Z677" s="47">
        <v>0</v>
      </c>
      <c r="AA677" s="47">
        <v>0</v>
      </c>
      <c r="AB677" s="47">
        <v>0</v>
      </c>
      <c r="AC677" s="48">
        <f>SUM(MAX(U678:AB678))</f>
        <v>0</v>
      </c>
      <c r="AD677" s="49"/>
      <c r="AE677" s="49"/>
      <c r="AF677" s="49"/>
      <c r="AG677" s="49"/>
      <c r="AH677" s="49"/>
      <c r="AI677" s="49"/>
      <c r="AJ677" s="49"/>
      <c r="AK677" s="49"/>
      <c r="AL677" s="49"/>
      <c r="AM677" s="49"/>
      <c r="AN677" s="49"/>
      <c r="AO677" s="49"/>
      <c r="AP677" s="49"/>
      <c r="AQ677" s="49"/>
      <c r="AR677" s="49"/>
      <c r="AS677" s="49"/>
      <c r="AT677" s="49"/>
      <c r="AU677" s="49"/>
      <c r="AV677" s="49"/>
      <c r="AW677" s="49"/>
      <c r="AX677" s="49"/>
      <c r="AY677" s="49"/>
      <c r="AZ677" s="49"/>
      <c r="BA677" s="49"/>
      <c r="BB677" s="49"/>
      <c r="BC677" s="49"/>
    </row>
    <row r="678" spans="1:55" s="53" customFormat="1" ht="22.5" customHeight="1" x14ac:dyDescent="0.2">
      <c r="A678" s="38" t="s">
        <v>35</v>
      </c>
      <c r="B678" s="39"/>
      <c r="C678" s="41"/>
      <c r="D678" s="41"/>
      <c r="E678" s="41"/>
      <c r="F678" s="41"/>
      <c r="G678" s="41"/>
      <c r="H678" s="41"/>
      <c r="I678" s="41"/>
      <c r="J678" s="41"/>
      <c r="K678" s="39"/>
      <c r="L678" s="41"/>
      <c r="M678" s="41"/>
      <c r="N678" s="41"/>
      <c r="O678" s="41"/>
      <c r="P678" s="41"/>
      <c r="Q678" s="41"/>
      <c r="R678" s="41"/>
      <c r="S678" s="41"/>
      <c r="T678" s="39"/>
      <c r="U678" s="41"/>
      <c r="V678" s="41"/>
      <c r="W678" s="41"/>
      <c r="X678" s="41"/>
      <c r="Y678" s="41"/>
      <c r="Z678" s="41"/>
      <c r="AA678" s="41"/>
      <c r="AB678" s="41"/>
      <c r="AC678" s="42"/>
      <c r="AD678" s="51"/>
      <c r="AE678" s="52"/>
      <c r="AF678" s="52"/>
      <c r="AG678" s="52"/>
      <c r="AH678" s="52"/>
      <c r="AI678" s="51"/>
      <c r="AJ678" s="51"/>
      <c r="AK678" s="51"/>
      <c r="AL678" s="51"/>
      <c r="AM678" s="52"/>
      <c r="AN678" s="52"/>
      <c r="AO678" s="52"/>
      <c r="AP678" s="51"/>
      <c r="AQ678" s="51"/>
      <c r="AR678" s="51"/>
      <c r="AS678" s="51"/>
      <c r="AT678" s="51"/>
      <c r="AU678" s="52"/>
      <c r="AV678" s="52"/>
      <c r="AW678" s="52"/>
      <c r="AX678" s="51"/>
      <c r="AY678" s="51"/>
      <c r="AZ678" s="51"/>
      <c r="BA678" s="51"/>
      <c r="BB678" s="51"/>
      <c r="BC678" s="51"/>
    </row>
    <row r="679" spans="1:55" s="23" customFormat="1" ht="20.25" customHeight="1" x14ac:dyDescent="0.2">
      <c r="A679" s="43" t="s">
        <v>36</v>
      </c>
      <c r="B679" s="39"/>
      <c r="C679" s="44"/>
      <c r="D679" s="44"/>
      <c r="E679" s="44"/>
      <c r="F679" s="44"/>
      <c r="G679" s="44"/>
      <c r="H679" s="44"/>
      <c r="I679" s="44"/>
      <c r="J679" s="45"/>
      <c r="K679" s="39"/>
      <c r="L679" s="44"/>
      <c r="M679" s="44"/>
      <c r="N679" s="44"/>
      <c r="O679" s="44"/>
      <c r="P679" s="44"/>
      <c r="Q679" s="44"/>
      <c r="R679" s="44"/>
      <c r="S679" s="45"/>
      <c r="T679" s="39"/>
      <c r="U679" s="44"/>
      <c r="V679" s="44"/>
      <c r="W679" s="44"/>
      <c r="X679" s="44"/>
      <c r="Y679" s="44"/>
      <c r="Z679" s="44"/>
      <c r="AA679" s="44"/>
      <c r="AB679" s="45"/>
      <c r="AC679" s="42">
        <f>SUM(U679:AB679)</f>
        <v>0</v>
      </c>
      <c r="AD679" s="22"/>
      <c r="AE679" s="22"/>
      <c r="AF679" s="22"/>
      <c r="AG679" s="22"/>
      <c r="AH679" s="22"/>
      <c r="AI679" s="22"/>
      <c r="AJ679" s="22"/>
      <c r="AK679" s="22"/>
      <c r="AL679" s="22"/>
      <c r="AM679" s="22"/>
      <c r="AN679" s="22"/>
      <c r="AO679" s="22"/>
      <c r="AP679" s="22"/>
      <c r="AQ679" s="22"/>
      <c r="AR679" s="22"/>
      <c r="AS679" s="22"/>
      <c r="AT679" s="22"/>
      <c r="AU679" s="22"/>
      <c r="AV679" s="22"/>
      <c r="AW679" s="22"/>
      <c r="AX679" s="22"/>
      <c r="AY679" s="22"/>
      <c r="AZ679" s="22"/>
      <c r="BA679" s="22"/>
      <c r="BB679" s="22"/>
      <c r="BC679" s="22"/>
    </row>
    <row r="680" spans="1:55" s="56" customFormat="1" ht="23.1" customHeight="1" x14ac:dyDescent="0.2">
      <c r="A680" s="32"/>
      <c r="B680" s="46"/>
      <c r="C680" s="47">
        <v>0</v>
      </c>
      <c r="D680" s="47">
        <v>0</v>
      </c>
      <c r="E680" s="47">
        <v>0</v>
      </c>
      <c r="F680" s="47">
        <v>0</v>
      </c>
      <c r="G680" s="47">
        <v>0</v>
      </c>
      <c r="H680" s="47">
        <v>0</v>
      </c>
      <c r="I680" s="47">
        <v>0</v>
      </c>
      <c r="J680" s="47">
        <v>0</v>
      </c>
      <c r="K680" s="46">
        <v>0</v>
      </c>
      <c r="L680" s="47">
        <v>0</v>
      </c>
      <c r="M680" s="47">
        <v>0</v>
      </c>
      <c r="N680" s="47">
        <v>0</v>
      </c>
      <c r="O680" s="47">
        <v>0</v>
      </c>
      <c r="P680" s="47">
        <v>0</v>
      </c>
      <c r="Q680" s="47">
        <v>0</v>
      </c>
      <c r="R680" s="47">
        <v>0</v>
      </c>
      <c r="S680" s="47">
        <v>0</v>
      </c>
      <c r="T680" s="46">
        <v>0</v>
      </c>
      <c r="U680" s="47">
        <v>0</v>
      </c>
      <c r="V680" s="47">
        <v>0</v>
      </c>
      <c r="W680" s="47">
        <v>0</v>
      </c>
      <c r="X680" s="47">
        <v>0</v>
      </c>
      <c r="Y680" s="47">
        <v>0</v>
      </c>
      <c r="Z680" s="47">
        <v>0</v>
      </c>
      <c r="AA680" s="47">
        <v>0</v>
      </c>
      <c r="AB680" s="47">
        <v>0</v>
      </c>
      <c r="AC680" s="48">
        <f>SUM(MAX(U681:AB681))</f>
        <v>0</v>
      </c>
      <c r="AD680" s="54"/>
      <c r="AE680" s="55"/>
      <c r="AF680" s="55"/>
      <c r="AG680" s="55"/>
      <c r="AH680" s="55"/>
      <c r="AI680" s="54"/>
      <c r="AJ680" s="54"/>
      <c r="AK680" s="54"/>
      <c r="AL680" s="54"/>
      <c r="AM680" s="55"/>
      <c r="AN680" s="55"/>
      <c r="AO680" s="55"/>
      <c r="AP680" s="54"/>
      <c r="AQ680" s="54"/>
      <c r="AR680" s="54"/>
      <c r="AS680" s="54"/>
      <c r="AT680" s="54"/>
      <c r="AU680" s="55"/>
      <c r="AV680" s="55"/>
      <c r="AW680" s="55"/>
      <c r="AX680" s="54"/>
      <c r="AY680" s="54"/>
      <c r="AZ680" s="54"/>
      <c r="BA680" s="54"/>
      <c r="BB680" s="54"/>
      <c r="BC680" s="54"/>
    </row>
    <row r="681" spans="1:55" ht="23.1" customHeight="1" x14ac:dyDescent="0.2">
      <c r="A681" s="38" t="s">
        <v>35</v>
      </c>
      <c r="B681" s="39"/>
      <c r="C681" s="57"/>
      <c r="D681" s="57"/>
      <c r="E681" s="57"/>
      <c r="F681" s="57"/>
      <c r="G681" s="57"/>
      <c r="H681" s="57"/>
      <c r="I681" s="57"/>
      <c r="J681" s="58"/>
      <c r="K681" s="59"/>
      <c r="L681" s="57"/>
      <c r="M681" s="57"/>
      <c r="N681" s="57"/>
      <c r="O681" s="57"/>
      <c r="P681" s="58"/>
      <c r="Q681" s="58"/>
      <c r="R681" s="58"/>
      <c r="S681" s="58"/>
      <c r="T681" s="59"/>
      <c r="U681" s="58"/>
      <c r="V681" s="58"/>
      <c r="W681" s="58"/>
      <c r="X681" s="58"/>
      <c r="Y681" s="58"/>
      <c r="Z681" s="58"/>
      <c r="AA681" s="58"/>
      <c r="AB681" s="58"/>
      <c r="AC681" s="60"/>
    </row>
    <row r="682" spans="1:55" s="23" customFormat="1" ht="20.25" customHeight="1" x14ac:dyDescent="0.2">
      <c r="A682" s="43" t="s">
        <v>36</v>
      </c>
      <c r="B682" s="39"/>
      <c r="C682" s="44"/>
      <c r="D682" s="44"/>
      <c r="E682" s="44"/>
      <c r="F682" s="44"/>
      <c r="G682" s="44"/>
      <c r="H682" s="44"/>
      <c r="I682" s="44"/>
      <c r="J682" s="45"/>
      <c r="K682" s="39"/>
      <c r="L682" s="44"/>
      <c r="M682" s="44"/>
      <c r="N682" s="44"/>
      <c r="O682" s="44"/>
      <c r="P682" s="44"/>
      <c r="Q682" s="44"/>
      <c r="R682" s="44"/>
      <c r="S682" s="45"/>
      <c r="T682" s="39"/>
      <c r="U682" s="44"/>
      <c r="V682" s="44"/>
      <c r="W682" s="44"/>
      <c r="X682" s="44"/>
      <c r="Y682" s="44"/>
      <c r="Z682" s="44"/>
      <c r="AA682" s="44"/>
      <c r="AB682" s="45"/>
      <c r="AC682" s="42">
        <f>SUM(U682:AB682)</f>
        <v>0</v>
      </c>
      <c r="AD682" s="22"/>
      <c r="AE682" s="22"/>
      <c r="AF682" s="22"/>
      <c r="AG682" s="22"/>
      <c r="AH682" s="22"/>
      <c r="AI682" s="22"/>
      <c r="AJ682" s="22"/>
      <c r="AK682" s="22"/>
      <c r="AL682" s="22"/>
      <c r="AM682" s="22"/>
      <c r="AN682" s="22"/>
      <c r="AO682" s="22"/>
      <c r="AP682" s="22"/>
      <c r="AQ682" s="22"/>
      <c r="AR682" s="22"/>
      <c r="AS682" s="22"/>
      <c r="AT682" s="22"/>
      <c r="AU682" s="22"/>
      <c r="AV682" s="22"/>
      <c r="AW682" s="22"/>
      <c r="AX682" s="22"/>
      <c r="AY682" s="22"/>
      <c r="AZ682" s="22"/>
      <c r="BA682" s="22"/>
      <c r="BB682" s="22"/>
      <c r="BC682" s="22"/>
    </row>
    <row r="683" spans="1:55" s="56" customFormat="1" ht="23.1" customHeight="1" x14ac:dyDescent="0.2">
      <c r="A683" s="32"/>
      <c r="B683" s="46"/>
      <c r="C683" s="47">
        <v>0</v>
      </c>
      <c r="D683" s="47">
        <v>0</v>
      </c>
      <c r="E683" s="47">
        <v>0</v>
      </c>
      <c r="F683" s="47">
        <v>0</v>
      </c>
      <c r="G683" s="47">
        <v>0</v>
      </c>
      <c r="H683" s="47">
        <v>0</v>
      </c>
      <c r="I683" s="47">
        <v>0</v>
      </c>
      <c r="J683" s="47">
        <v>0</v>
      </c>
      <c r="K683" s="46">
        <v>0</v>
      </c>
      <c r="L683" s="47">
        <v>0</v>
      </c>
      <c r="M683" s="47">
        <v>0</v>
      </c>
      <c r="N683" s="47">
        <v>0</v>
      </c>
      <c r="O683" s="47">
        <v>0</v>
      </c>
      <c r="P683" s="47">
        <v>0</v>
      </c>
      <c r="Q683" s="47">
        <v>0</v>
      </c>
      <c r="R683" s="47">
        <v>0</v>
      </c>
      <c r="S683" s="47">
        <v>0</v>
      </c>
      <c r="T683" s="46">
        <v>0</v>
      </c>
      <c r="U683" s="47">
        <v>0</v>
      </c>
      <c r="V683" s="47">
        <v>0</v>
      </c>
      <c r="W683" s="47">
        <v>0</v>
      </c>
      <c r="X683" s="47">
        <v>0</v>
      </c>
      <c r="Y683" s="47">
        <v>0</v>
      </c>
      <c r="Z683" s="47">
        <v>0</v>
      </c>
      <c r="AA683" s="47">
        <v>0</v>
      </c>
      <c r="AB683" s="47">
        <v>0</v>
      </c>
      <c r="AC683" s="48">
        <f>SUM(MAX(U684:AB684))</f>
        <v>0</v>
      </c>
      <c r="AD683" s="54"/>
      <c r="AE683" s="55"/>
      <c r="AF683" s="55"/>
      <c r="AG683" s="55"/>
      <c r="AH683" s="55"/>
      <c r="AI683" s="54"/>
      <c r="AJ683" s="54"/>
      <c r="AK683" s="54"/>
      <c r="AL683" s="54"/>
      <c r="AM683" s="55"/>
      <c r="AN683" s="55"/>
      <c r="AO683" s="55"/>
      <c r="AP683" s="54"/>
      <c r="AQ683" s="54"/>
      <c r="AR683" s="54"/>
      <c r="AS683" s="54"/>
      <c r="AT683" s="54"/>
      <c r="AU683" s="55"/>
      <c r="AV683" s="55"/>
      <c r="AW683" s="55"/>
      <c r="AX683" s="54"/>
      <c r="AY683" s="54"/>
      <c r="AZ683" s="54"/>
      <c r="BA683" s="54"/>
      <c r="BB683" s="54"/>
      <c r="BC683" s="54"/>
    </row>
    <row r="684" spans="1:55" ht="23.1" customHeight="1" x14ac:dyDescent="0.2">
      <c r="A684" s="38" t="s">
        <v>35</v>
      </c>
      <c r="B684" s="39"/>
      <c r="C684" s="58"/>
      <c r="D684" s="58"/>
      <c r="E684" s="58"/>
      <c r="F684" s="58"/>
      <c r="G684" s="58"/>
      <c r="H684" s="58"/>
      <c r="I684" s="58"/>
      <c r="J684" s="58"/>
      <c r="K684" s="39"/>
      <c r="L684" s="58"/>
      <c r="M684" s="58"/>
      <c r="N684" s="58"/>
      <c r="O684" s="58"/>
      <c r="P684" s="58"/>
      <c r="Q684" s="58"/>
      <c r="R684" s="58"/>
      <c r="S684" s="58"/>
      <c r="T684" s="39"/>
      <c r="U684" s="58"/>
      <c r="V684" s="58"/>
      <c r="W684" s="58"/>
      <c r="X684" s="58"/>
      <c r="Y684" s="58"/>
      <c r="Z684" s="58"/>
      <c r="AA684" s="58"/>
      <c r="AB684" s="58"/>
      <c r="AC684" s="42"/>
    </row>
    <row r="685" spans="1:55" s="23" customFormat="1" ht="20.25" customHeight="1" x14ac:dyDescent="0.2">
      <c r="A685" s="43" t="s">
        <v>36</v>
      </c>
      <c r="B685" s="39"/>
      <c r="C685" s="44"/>
      <c r="D685" s="44"/>
      <c r="E685" s="44"/>
      <c r="F685" s="44"/>
      <c r="G685" s="44"/>
      <c r="H685" s="44"/>
      <c r="I685" s="44"/>
      <c r="J685" s="45"/>
      <c r="K685" s="39"/>
      <c r="L685" s="44"/>
      <c r="M685" s="44"/>
      <c r="N685" s="44"/>
      <c r="O685" s="44"/>
      <c r="P685" s="44"/>
      <c r="Q685" s="44"/>
      <c r="R685" s="44"/>
      <c r="S685" s="45"/>
      <c r="T685" s="39"/>
      <c r="U685" s="44"/>
      <c r="V685" s="44"/>
      <c r="W685" s="44"/>
      <c r="X685" s="44"/>
      <c r="Y685" s="44"/>
      <c r="Z685" s="44"/>
      <c r="AA685" s="44"/>
      <c r="AB685" s="45"/>
      <c r="AC685" s="42">
        <f>SUM(U685:AB685)</f>
        <v>0</v>
      </c>
      <c r="AD685" s="22"/>
      <c r="AE685" s="22"/>
      <c r="AF685" s="22"/>
      <c r="AG685" s="22"/>
      <c r="AH685" s="22"/>
      <c r="AI685" s="22"/>
      <c r="AJ685" s="22"/>
      <c r="AK685" s="22"/>
      <c r="AL685" s="22"/>
      <c r="AM685" s="22"/>
      <c r="AN685" s="22"/>
      <c r="AO685" s="22"/>
      <c r="AP685" s="22"/>
      <c r="AQ685" s="22"/>
      <c r="AR685" s="22"/>
      <c r="AS685" s="22"/>
      <c r="AT685" s="22"/>
      <c r="AU685" s="22"/>
      <c r="AV685" s="22"/>
      <c r="AW685" s="22"/>
      <c r="AX685" s="22"/>
      <c r="AY685" s="22"/>
      <c r="AZ685" s="22"/>
      <c r="BA685" s="22"/>
      <c r="BB685" s="22"/>
      <c r="BC685" s="22"/>
    </row>
    <row r="686" spans="1:55" s="56" customFormat="1" ht="23.1" hidden="1" customHeight="1" x14ac:dyDescent="0.2">
      <c r="A686" s="61"/>
      <c r="B686" s="39"/>
      <c r="C686" s="47">
        <v>0</v>
      </c>
      <c r="D686" s="47">
        <v>0</v>
      </c>
      <c r="E686" s="47">
        <v>0</v>
      </c>
      <c r="F686" s="47">
        <v>0</v>
      </c>
      <c r="G686" s="47">
        <v>0</v>
      </c>
      <c r="H686" s="47">
        <v>0</v>
      </c>
      <c r="I686" s="47">
        <v>0</v>
      </c>
      <c r="J686" s="47">
        <v>0</v>
      </c>
      <c r="K686" s="39"/>
      <c r="L686" s="47">
        <v>0</v>
      </c>
      <c r="M686" s="47">
        <v>0</v>
      </c>
      <c r="N686" s="47">
        <v>0</v>
      </c>
      <c r="O686" s="47">
        <v>0</v>
      </c>
      <c r="P686" s="47">
        <v>0</v>
      </c>
      <c r="Q686" s="47">
        <v>0</v>
      </c>
      <c r="R686" s="47">
        <v>0</v>
      </c>
      <c r="S686" s="47">
        <v>0</v>
      </c>
      <c r="T686" s="39"/>
      <c r="U686" s="47">
        <v>0</v>
      </c>
      <c r="V686" s="47">
        <v>0</v>
      </c>
      <c r="W686" s="47">
        <v>0</v>
      </c>
      <c r="X686" s="47">
        <v>0</v>
      </c>
      <c r="Y686" s="47">
        <v>0</v>
      </c>
      <c r="Z686" s="47">
        <v>0</v>
      </c>
      <c r="AA686" s="47">
        <v>0</v>
      </c>
      <c r="AB686" s="47">
        <v>0</v>
      </c>
      <c r="AC686" s="42">
        <f>SUM(MAX(U687:AB687))</f>
        <v>0</v>
      </c>
      <c r="AD686" s="54"/>
      <c r="AE686" s="55"/>
      <c r="AF686" s="55"/>
      <c r="AG686" s="55"/>
      <c r="AH686" s="55"/>
      <c r="AI686" s="54"/>
      <c r="AJ686" s="54"/>
      <c r="AK686" s="54"/>
      <c r="AL686" s="54"/>
      <c r="AM686" s="55"/>
      <c r="AN686" s="55"/>
      <c r="AO686" s="55"/>
      <c r="AP686" s="54"/>
      <c r="AQ686" s="54"/>
      <c r="AR686" s="54"/>
      <c r="AS686" s="54"/>
      <c r="AT686" s="54"/>
      <c r="AU686" s="55"/>
      <c r="AV686" s="55"/>
      <c r="AW686" s="55"/>
      <c r="AX686" s="54"/>
      <c r="AY686" s="54"/>
      <c r="AZ686" s="54"/>
      <c r="BA686" s="54"/>
      <c r="BB686" s="54"/>
      <c r="BC686" s="54"/>
    </row>
    <row r="687" spans="1:55" ht="23.1" hidden="1" customHeight="1" x14ac:dyDescent="0.2">
      <c r="A687" s="38" t="s">
        <v>35</v>
      </c>
      <c r="B687" s="39"/>
      <c r="C687" s="41"/>
      <c r="D687" s="41"/>
      <c r="E687" s="41"/>
      <c r="F687" s="41"/>
      <c r="G687" s="41"/>
      <c r="H687" s="41"/>
      <c r="I687" s="41"/>
      <c r="J687" s="41"/>
      <c r="K687" s="39"/>
      <c r="L687" s="41"/>
      <c r="M687" s="41"/>
      <c r="N687" s="41"/>
      <c r="O687" s="41"/>
      <c r="P687" s="41"/>
      <c r="Q687" s="41"/>
      <c r="R687" s="41"/>
      <c r="S687" s="41"/>
      <c r="T687" s="39"/>
      <c r="U687" s="41"/>
      <c r="V687" s="41"/>
      <c r="W687" s="41"/>
      <c r="X687" s="41"/>
      <c r="Y687" s="41"/>
      <c r="Z687" s="41"/>
      <c r="AA687" s="41"/>
      <c r="AB687" s="41"/>
      <c r="AC687" s="42"/>
    </row>
    <row r="688" spans="1:55" s="23" customFormat="1" ht="20.25" hidden="1" customHeight="1" x14ac:dyDescent="0.2">
      <c r="A688" s="62" t="s">
        <v>36</v>
      </c>
      <c r="B688" s="39"/>
      <c r="C688" s="63"/>
      <c r="D688" s="63"/>
      <c r="E688" s="63"/>
      <c r="F688" s="63"/>
      <c r="G688" s="63"/>
      <c r="H688" s="63"/>
      <c r="I688" s="63"/>
      <c r="J688" s="64"/>
      <c r="K688" s="39"/>
      <c r="L688" s="44"/>
      <c r="M688" s="44"/>
      <c r="N688" s="44"/>
      <c r="O688" s="44"/>
      <c r="P688" s="44"/>
      <c r="Q688" s="44"/>
      <c r="R688" s="44"/>
      <c r="S688" s="45"/>
      <c r="T688" s="39"/>
      <c r="U688" s="44"/>
      <c r="V688" s="44"/>
      <c r="W688" s="44"/>
      <c r="X688" s="44"/>
      <c r="Y688" s="44"/>
      <c r="Z688" s="44"/>
      <c r="AA688" s="44"/>
      <c r="AB688" s="45"/>
      <c r="AC688" s="42">
        <f>SUM(U688:AB688)</f>
        <v>0</v>
      </c>
      <c r="AD688" s="22"/>
      <c r="AE688" s="22"/>
      <c r="AF688" s="22"/>
      <c r="AG688" s="22"/>
      <c r="AH688" s="22"/>
      <c r="AI688" s="22"/>
      <c r="AJ688" s="22"/>
      <c r="AK688" s="22"/>
      <c r="AL688" s="22"/>
      <c r="AM688" s="22"/>
      <c r="AN688" s="22"/>
      <c r="AO688" s="22"/>
      <c r="AP688" s="22"/>
      <c r="AQ688" s="22"/>
      <c r="AR688" s="22"/>
      <c r="AS688" s="22"/>
      <c r="AT688" s="22"/>
      <c r="AU688" s="22"/>
      <c r="AV688" s="22"/>
      <c r="AW688" s="22"/>
      <c r="AX688" s="22"/>
      <c r="AY688" s="22"/>
      <c r="AZ688" s="22"/>
      <c r="BA688" s="22"/>
      <c r="BB688" s="22"/>
      <c r="BC688" s="22"/>
    </row>
    <row r="689" spans="1:55" s="53" customFormat="1" ht="26.25" customHeight="1" x14ac:dyDescent="0.2">
      <c r="A689" s="65" t="s">
        <v>37</v>
      </c>
      <c r="B689" s="39"/>
      <c r="C689" s="66">
        <v>-60</v>
      </c>
      <c r="D689" s="66">
        <v>-60</v>
      </c>
      <c r="E689" s="66">
        <v>-60</v>
      </c>
      <c r="F689" s="66">
        <v>-60</v>
      </c>
      <c r="G689" s="66">
        <v>-60</v>
      </c>
      <c r="H689" s="66">
        <v>-60</v>
      </c>
      <c r="I689" s="66">
        <v>-60</v>
      </c>
      <c r="J689" s="66">
        <v>-60</v>
      </c>
      <c r="K689" s="67"/>
      <c r="L689" s="66">
        <v>-60</v>
      </c>
      <c r="M689" s="66">
        <v>-60</v>
      </c>
      <c r="N689" s="66">
        <v>-60</v>
      </c>
      <c r="O689" s="66">
        <v>-60</v>
      </c>
      <c r="P689" s="66">
        <v>-60</v>
      </c>
      <c r="Q689" s="66">
        <v>-60</v>
      </c>
      <c r="R689" s="66">
        <v>-60</v>
      </c>
      <c r="S689" s="66">
        <v>-60</v>
      </c>
      <c r="T689" s="67"/>
      <c r="U689" s="66">
        <v>-60</v>
      </c>
      <c r="V689" s="66">
        <v>-60</v>
      </c>
      <c r="W689" s="66">
        <v>-60</v>
      </c>
      <c r="X689" s="66">
        <v>-60</v>
      </c>
      <c r="Y689" s="66">
        <v>-60</v>
      </c>
      <c r="Z689" s="66">
        <v>-60</v>
      </c>
      <c r="AA689" s="66">
        <v>-60</v>
      </c>
      <c r="AB689" s="66">
        <v>-60</v>
      </c>
      <c r="AC689" s="68"/>
      <c r="AD689" s="51"/>
      <c r="AE689" s="51"/>
      <c r="AF689" s="51"/>
      <c r="AG689" s="51"/>
      <c r="AH689" s="51"/>
      <c r="AI689" s="51"/>
      <c r="AJ689" s="51"/>
      <c r="AK689" s="51"/>
      <c r="AL689" s="51"/>
      <c r="AM689" s="51"/>
      <c r="AN689" s="51"/>
      <c r="AO689" s="51"/>
      <c r="AP689" s="51"/>
      <c r="AQ689" s="51"/>
      <c r="AR689" s="51"/>
      <c r="AS689" s="51"/>
      <c r="AT689" s="51"/>
      <c r="AU689" s="51"/>
      <c r="AV689" s="51"/>
      <c r="AW689" s="51"/>
      <c r="AX689" s="51"/>
      <c r="AY689" s="51"/>
      <c r="AZ689" s="51"/>
      <c r="BA689" s="51"/>
      <c r="BB689" s="51"/>
      <c r="BC689" s="51"/>
    </row>
    <row r="690" spans="1:55" s="53" customFormat="1" ht="31.5" customHeight="1" x14ac:dyDescent="0.2">
      <c r="A690" s="69" t="s">
        <v>38</v>
      </c>
      <c r="B690" s="39"/>
      <c r="C690" s="70"/>
      <c r="D690" s="70"/>
      <c r="E690" s="70"/>
      <c r="F690" s="70"/>
      <c r="G690" s="140" t="s">
        <v>39</v>
      </c>
      <c r="H690" s="141"/>
      <c r="I690" s="71"/>
      <c r="J690" s="72">
        <v>1</v>
      </c>
      <c r="K690" s="39"/>
      <c r="L690" s="70"/>
      <c r="M690" s="70"/>
      <c r="N690" s="70"/>
      <c r="O690" s="70"/>
      <c r="P690" s="140" t="s">
        <v>39</v>
      </c>
      <c r="Q690" s="141"/>
      <c r="R690" s="71"/>
      <c r="S690" s="72">
        <v>1</v>
      </c>
      <c r="T690" s="67"/>
      <c r="U690" s="70"/>
      <c r="V690" s="70"/>
      <c r="W690" s="70"/>
      <c r="X690" s="70"/>
      <c r="Y690" s="140" t="s">
        <v>39</v>
      </c>
      <c r="Z690" s="141"/>
      <c r="AA690" s="71"/>
      <c r="AB690" s="72">
        <v>1</v>
      </c>
      <c r="AC690" s="73"/>
      <c r="AD690" s="51"/>
      <c r="AE690" s="51"/>
      <c r="AF690" s="51"/>
      <c r="AG690" s="51"/>
      <c r="AH690" s="51"/>
      <c r="AI690" s="51"/>
      <c r="AJ690" s="51"/>
      <c r="AK690" s="51"/>
      <c r="AL690" s="51"/>
      <c r="AM690" s="51"/>
      <c r="AN690" s="51"/>
      <c r="AO690" s="51"/>
      <c r="AP690" s="51"/>
      <c r="AQ690" s="51"/>
      <c r="AR690" s="51"/>
      <c r="AS690" s="51"/>
      <c r="AT690" s="51"/>
      <c r="AU690" s="51"/>
      <c r="AV690" s="51"/>
      <c r="AW690" s="51"/>
      <c r="AX690" s="51"/>
      <c r="AY690" s="51"/>
      <c r="AZ690" s="51"/>
      <c r="BA690" s="51"/>
      <c r="BB690" s="51"/>
      <c r="BC690" s="51"/>
    </row>
    <row r="691" spans="1:55" s="53" customFormat="1" ht="31.5" customHeight="1" x14ac:dyDescent="0.2">
      <c r="A691" s="69" t="s">
        <v>40</v>
      </c>
      <c r="B691" s="74"/>
      <c r="C691" s="75"/>
      <c r="D691" s="75"/>
      <c r="E691" s="76"/>
      <c r="F691" s="75"/>
      <c r="G691" s="75"/>
      <c r="H691" s="77"/>
      <c r="I691" s="78"/>
      <c r="J691" s="79">
        <v>0</v>
      </c>
      <c r="K691" s="74"/>
      <c r="L691" s="51"/>
      <c r="M691" s="51"/>
      <c r="N691" s="80"/>
      <c r="O691" s="51"/>
      <c r="P691" s="51"/>
      <c r="Q691" s="81"/>
      <c r="R691" s="82"/>
      <c r="S691" s="79">
        <v>0</v>
      </c>
      <c r="T691" s="74"/>
      <c r="U691" s="51"/>
      <c r="V691" s="51"/>
      <c r="W691" s="80"/>
      <c r="X691" s="51"/>
      <c r="Y691" s="51"/>
      <c r="Z691" s="81"/>
      <c r="AA691" s="82"/>
      <c r="AB691" s="79">
        <v>0</v>
      </c>
      <c r="AC691" s="73"/>
      <c r="AD691" s="51"/>
      <c r="AE691" s="51"/>
      <c r="AF691" s="51"/>
      <c r="AG691" s="51"/>
      <c r="AH691" s="51"/>
      <c r="AI691" s="51"/>
      <c r="AJ691" s="51"/>
      <c r="AK691" s="51"/>
      <c r="AL691" s="51"/>
      <c r="AM691" s="51"/>
      <c r="AN691" s="51"/>
      <c r="AO691" s="51"/>
      <c r="AP691" s="51"/>
      <c r="AQ691" s="51"/>
      <c r="AR691" s="51"/>
      <c r="AS691" s="51"/>
      <c r="AT691" s="51"/>
      <c r="AU691" s="51"/>
      <c r="AV691" s="51"/>
      <c r="AW691" s="51"/>
      <c r="AX691" s="51"/>
      <c r="AY691" s="51"/>
      <c r="AZ691" s="51"/>
      <c r="BA691" s="51"/>
      <c r="BB691" s="51"/>
      <c r="BC691" s="51"/>
    </row>
    <row r="692" spans="1:55" s="53" customFormat="1" ht="31.5" customHeight="1" thickBot="1" x14ac:dyDescent="0.25">
      <c r="A692" s="69" t="s">
        <v>41</v>
      </c>
      <c r="B692" s="74"/>
      <c r="C692" s="142" t="s">
        <v>42</v>
      </c>
      <c r="D692" s="142"/>
      <c r="E692" s="83">
        <v>480</v>
      </c>
      <c r="F692" s="51"/>
      <c r="G692" s="51"/>
      <c r="H692" s="81" t="s">
        <v>43</v>
      </c>
      <c r="I692" s="84">
        <v>0</v>
      </c>
      <c r="J692" s="85"/>
      <c r="K692" s="74"/>
      <c r="L692" s="142" t="s">
        <v>42</v>
      </c>
      <c r="M692" s="142"/>
      <c r="N692" s="83">
        <v>480</v>
      </c>
      <c r="O692" s="51"/>
      <c r="P692" s="51"/>
      <c r="Q692" s="81" t="s">
        <v>43</v>
      </c>
      <c r="R692" s="84">
        <v>0</v>
      </c>
      <c r="S692" s="85"/>
      <c r="T692" s="74"/>
      <c r="U692" s="142" t="s">
        <v>42</v>
      </c>
      <c r="V692" s="142"/>
      <c r="W692" s="83">
        <v>480</v>
      </c>
      <c r="X692" s="51"/>
      <c r="Y692" s="51"/>
      <c r="Z692" s="81" t="s">
        <v>43</v>
      </c>
      <c r="AA692" s="84">
        <v>0</v>
      </c>
      <c r="AB692" s="85"/>
      <c r="AC692" s="73"/>
      <c r="AD692" s="51"/>
      <c r="AE692" s="51"/>
      <c r="AF692" s="51"/>
      <c r="AG692" s="51"/>
      <c r="AH692" s="51"/>
      <c r="AI692" s="51"/>
      <c r="AJ692" s="51"/>
      <c r="AK692" s="51"/>
      <c r="AL692" s="51"/>
      <c r="AM692" s="51"/>
      <c r="AN692" s="51"/>
      <c r="AO692" s="51"/>
      <c r="AP692" s="51"/>
      <c r="AQ692" s="51"/>
      <c r="AR692" s="51"/>
      <c r="AS692" s="51"/>
      <c r="AT692" s="51"/>
      <c r="AU692" s="51"/>
      <c r="AV692" s="51"/>
      <c r="AW692" s="51"/>
      <c r="AX692" s="51"/>
      <c r="AY692" s="51"/>
      <c r="AZ692" s="51"/>
      <c r="BA692" s="51"/>
      <c r="BB692" s="51"/>
      <c r="BC692" s="51"/>
    </row>
    <row r="693" spans="1:55" s="53" customFormat="1" ht="26.25" hidden="1" customHeight="1" x14ac:dyDescent="0.2">
      <c r="A693" s="86" t="s">
        <v>44</v>
      </c>
      <c r="B693" s="39"/>
      <c r="C693" s="87">
        <v>0</v>
      </c>
      <c r="D693" s="87">
        <v>0</v>
      </c>
      <c r="E693" s="87">
        <v>0</v>
      </c>
      <c r="F693" s="87">
        <v>0</v>
      </c>
      <c r="G693" s="87">
        <v>0</v>
      </c>
      <c r="H693" s="87">
        <v>0</v>
      </c>
      <c r="I693" s="87">
        <v>0</v>
      </c>
      <c r="J693" s="88"/>
      <c r="K693" s="89"/>
      <c r="L693" s="87">
        <v>0</v>
      </c>
      <c r="M693" s="87">
        <v>0</v>
      </c>
      <c r="N693" s="87">
        <v>0</v>
      </c>
      <c r="O693" s="87">
        <v>0</v>
      </c>
      <c r="P693" s="87">
        <v>0</v>
      </c>
      <c r="Q693" s="87">
        <v>0</v>
      </c>
      <c r="R693" s="87">
        <v>0</v>
      </c>
      <c r="S693" s="88"/>
      <c r="T693" s="89"/>
      <c r="U693" s="87">
        <v>0</v>
      </c>
      <c r="V693" s="87">
        <v>0</v>
      </c>
      <c r="W693" s="87">
        <v>0</v>
      </c>
      <c r="X693" s="87">
        <v>0</v>
      </c>
      <c r="Y693" s="87">
        <v>0</v>
      </c>
      <c r="Z693" s="87">
        <v>0</v>
      </c>
      <c r="AA693" s="87">
        <v>0</v>
      </c>
      <c r="AB693" s="88"/>
      <c r="AC693" s="73"/>
      <c r="AD693" s="51"/>
      <c r="AE693" s="51"/>
      <c r="AF693" s="51"/>
      <c r="AG693" s="51"/>
      <c r="AH693" s="51"/>
      <c r="AI693" s="51"/>
      <c r="AJ693" s="51"/>
      <c r="AK693" s="51"/>
      <c r="AL693" s="51"/>
      <c r="AM693" s="51"/>
      <c r="AN693" s="51"/>
      <c r="AO693" s="51"/>
      <c r="AP693" s="51"/>
      <c r="AQ693" s="51"/>
      <c r="AR693" s="51"/>
      <c r="AS693" s="51"/>
      <c r="AT693" s="51"/>
      <c r="AU693" s="51"/>
      <c r="AV693" s="51"/>
      <c r="AW693" s="51"/>
      <c r="AX693" s="51"/>
      <c r="AY693" s="51"/>
      <c r="AZ693" s="51"/>
      <c r="BA693" s="51"/>
      <c r="BB693" s="51"/>
      <c r="BC693" s="51"/>
    </row>
    <row r="694" spans="1:55" s="53" customFormat="1" ht="32.1" customHeight="1" thickBot="1" x14ac:dyDescent="0.25">
      <c r="A694" s="90" t="s">
        <v>45</v>
      </c>
      <c r="B694" s="91"/>
      <c r="C694" s="92" t="s">
        <v>46</v>
      </c>
      <c r="D694" s="93">
        <v>480</v>
      </c>
      <c r="E694" s="92" t="s">
        <v>47</v>
      </c>
      <c r="F694" s="93">
        <v>480</v>
      </c>
      <c r="G694" s="94"/>
      <c r="H694" s="95" t="s">
        <v>48</v>
      </c>
      <c r="I694" s="96">
        <v>0</v>
      </c>
      <c r="J694" s="97" t="s">
        <v>55</v>
      </c>
      <c r="K694" s="91"/>
      <c r="L694" s="92" t="s">
        <v>46</v>
      </c>
      <c r="M694" s="93">
        <v>480</v>
      </c>
      <c r="N694" s="92" t="s">
        <v>47</v>
      </c>
      <c r="O694" s="93">
        <v>480</v>
      </c>
      <c r="P694" s="94"/>
      <c r="Q694" s="95" t="s">
        <v>48</v>
      </c>
      <c r="R694" s="96">
        <v>0</v>
      </c>
      <c r="S694" s="97" t="s">
        <v>55</v>
      </c>
      <c r="T694" s="91"/>
      <c r="U694" s="92" t="s">
        <v>46</v>
      </c>
      <c r="V694" s="93">
        <v>480</v>
      </c>
      <c r="W694" s="92" t="s">
        <v>47</v>
      </c>
      <c r="X694" s="93">
        <v>480</v>
      </c>
      <c r="Y694" s="94"/>
      <c r="Z694" s="95" t="s">
        <v>48</v>
      </c>
      <c r="AA694" s="96">
        <v>0</v>
      </c>
      <c r="AB694" s="97" t="s">
        <v>55</v>
      </c>
      <c r="AC694" s="73"/>
      <c r="AD694" s="51"/>
      <c r="AE694" s="51"/>
      <c r="AF694" s="51"/>
      <c r="AG694" s="51"/>
      <c r="AH694" s="51"/>
      <c r="AI694" s="51"/>
      <c r="AJ694" s="51"/>
      <c r="AK694" s="51"/>
      <c r="AL694" s="51"/>
      <c r="AM694" s="51"/>
      <c r="AN694" s="51"/>
      <c r="AO694" s="51"/>
      <c r="AP694" s="51"/>
      <c r="AQ694" s="51"/>
      <c r="AR694" s="51"/>
      <c r="AS694" s="51"/>
      <c r="AT694" s="51"/>
      <c r="AU694" s="51"/>
      <c r="AV694" s="51"/>
      <c r="AW694" s="51"/>
      <c r="AX694" s="51"/>
      <c r="AY694" s="51"/>
      <c r="AZ694" s="51"/>
      <c r="BA694" s="51"/>
      <c r="BB694" s="51"/>
      <c r="BC694" s="51"/>
    </row>
    <row r="695" spans="1:55" s="103" customFormat="1" ht="34.5" customHeight="1" x14ac:dyDescent="0.2">
      <c r="A695" s="98" t="s">
        <v>49</v>
      </c>
      <c r="B695" s="99"/>
      <c r="C695" s="137" t="s">
        <v>50</v>
      </c>
      <c r="D695" s="138"/>
      <c r="E695" s="100" t="s">
        <v>51</v>
      </c>
      <c r="F695" s="137" t="s">
        <v>52</v>
      </c>
      <c r="G695" s="139"/>
      <c r="H695" s="138"/>
      <c r="I695" s="100" t="s">
        <v>51</v>
      </c>
      <c r="J695" s="100" t="s">
        <v>53</v>
      </c>
      <c r="K695" s="99"/>
      <c r="L695" s="137" t="s">
        <v>50</v>
      </c>
      <c r="M695" s="138"/>
      <c r="N695" s="100" t="s">
        <v>51</v>
      </c>
      <c r="O695" s="137" t="s">
        <v>52</v>
      </c>
      <c r="P695" s="139"/>
      <c r="Q695" s="138"/>
      <c r="R695" s="100" t="s">
        <v>51</v>
      </c>
      <c r="S695" s="100" t="s">
        <v>53</v>
      </c>
      <c r="T695" s="99"/>
      <c r="U695" s="137" t="s">
        <v>50</v>
      </c>
      <c r="V695" s="138"/>
      <c r="W695" s="100" t="s">
        <v>51</v>
      </c>
      <c r="X695" s="137" t="s">
        <v>52</v>
      </c>
      <c r="Y695" s="139"/>
      <c r="Z695" s="138"/>
      <c r="AA695" s="100" t="s">
        <v>51</v>
      </c>
      <c r="AB695" s="100" t="s">
        <v>53</v>
      </c>
      <c r="AC695" s="101"/>
      <c r="AD695" s="102"/>
      <c r="AE695" s="102"/>
      <c r="AF695" s="102"/>
      <c r="AG695" s="102"/>
      <c r="AH695" s="102"/>
      <c r="AI695" s="102"/>
      <c r="AJ695" s="102"/>
      <c r="AK695" s="102"/>
      <c r="AL695" s="102"/>
      <c r="AM695" s="102"/>
      <c r="AN695" s="102"/>
      <c r="AO695" s="102"/>
      <c r="AP695" s="102"/>
      <c r="AQ695" s="102"/>
      <c r="AR695" s="102"/>
      <c r="AS695" s="102"/>
      <c r="AT695" s="102"/>
      <c r="AU695" s="102"/>
      <c r="AV695" s="102"/>
      <c r="AW695" s="102"/>
      <c r="AX695" s="102"/>
      <c r="AY695" s="102"/>
      <c r="AZ695" s="102"/>
      <c r="BA695" s="102"/>
      <c r="BB695" s="102"/>
      <c r="BC695" s="102"/>
    </row>
    <row r="696" spans="1:55" ht="38.1" customHeight="1" x14ac:dyDescent="0.2">
      <c r="A696" s="104"/>
      <c r="B696" s="105">
        <v>1</v>
      </c>
      <c r="C696" s="134"/>
      <c r="D696" s="135"/>
      <c r="E696" s="106"/>
      <c r="F696" s="134"/>
      <c r="G696" s="136"/>
      <c r="H696" s="135"/>
      <c r="I696" s="106"/>
      <c r="J696" s="107">
        <v>0</v>
      </c>
      <c r="K696" s="105"/>
      <c r="L696" s="134"/>
      <c r="M696" s="135"/>
      <c r="N696" s="106"/>
      <c r="O696" s="134"/>
      <c r="P696" s="136"/>
      <c r="Q696" s="135"/>
      <c r="R696" s="106"/>
      <c r="S696" s="107">
        <v>0</v>
      </c>
      <c r="T696" s="105"/>
      <c r="U696" s="134"/>
      <c r="V696" s="135"/>
      <c r="W696" s="106"/>
      <c r="X696" s="134"/>
      <c r="Y696" s="136"/>
      <c r="Z696" s="135"/>
      <c r="AA696" s="106"/>
      <c r="AB696" s="107">
        <v>0</v>
      </c>
      <c r="AE696" s="108" t="s">
        <v>0</v>
      </c>
      <c r="AF696" s="52" t="str">
        <f>$B696&amp;C696</f>
        <v>1</v>
      </c>
      <c r="AG696" s="52" t="str">
        <f>AF696&amp;AF697&amp;AF698&amp;AF699&amp;AF700&amp;AF701&amp;AF702&amp;AF703</f>
        <v>12"3"4"5"6"7"8"</v>
      </c>
      <c r="AH696" s="52"/>
      <c r="AI696" s="52"/>
      <c r="AM696" s="108" t="s">
        <v>1</v>
      </c>
      <c r="AN696" s="52" t="str">
        <f>$B696&amp;L696</f>
        <v>1</v>
      </c>
      <c r="AO696" s="52" t="str">
        <f>AN696&amp;AN697&amp;AN698&amp;AN699&amp;AN700&amp;AN701&amp;AN702&amp;AN703</f>
        <v>12"3"4"5"6"7"8"</v>
      </c>
      <c r="AU696" s="108" t="s">
        <v>2</v>
      </c>
      <c r="AV696" s="52" t="str">
        <f>$B696&amp;U696</f>
        <v>1</v>
      </c>
      <c r="AW696" s="52" t="str">
        <f>AV696&amp;AV697&amp;AV698&amp;AV699&amp;AV700&amp;AV701&amp;AV702&amp;AV703</f>
        <v>12"3"4"5"6"7"8"</v>
      </c>
    </row>
    <row r="697" spans="1:55" ht="38.1" customHeight="1" x14ac:dyDescent="0.2">
      <c r="A697" s="109"/>
      <c r="B697" s="105">
        <v>2</v>
      </c>
      <c r="C697" s="134"/>
      <c r="D697" s="135"/>
      <c r="E697" s="106"/>
      <c r="F697" s="134"/>
      <c r="G697" s="136"/>
      <c r="H697" s="135"/>
      <c r="I697" s="106"/>
      <c r="J697" s="107">
        <v>0</v>
      </c>
      <c r="K697" s="105"/>
      <c r="L697" s="134"/>
      <c r="M697" s="135"/>
      <c r="N697" s="106"/>
      <c r="O697" s="134"/>
      <c r="P697" s="136"/>
      <c r="Q697" s="135"/>
      <c r="R697" s="106"/>
      <c r="S697" s="107">
        <v>0</v>
      </c>
      <c r="T697" s="105"/>
      <c r="U697" s="134"/>
      <c r="V697" s="135"/>
      <c r="W697" s="106"/>
      <c r="X697" s="134"/>
      <c r="Y697" s="136"/>
      <c r="Z697" s="135"/>
      <c r="AA697" s="106"/>
      <c r="AB697" s="107">
        <v>0</v>
      </c>
      <c r="AF697" s="52" t="str">
        <f t="shared" ref="AF697:AF703" si="72">$B697&amp;IF(EXACT(C697,C696),"""",C697)</f>
        <v>2"</v>
      </c>
      <c r="AG697" s="52"/>
      <c r="AH697" s="52"/>
      <c r="AI697" s="52"/>
      <c r="AN697" s="52" t="str">
        <f t="shared" ref="AN697:AN703" si="73">$B697&amp;IF(EXACT(L697,L696),"""",L697)</f>
        <v>2"</v>
      </c>
      <c r="AO697" s="52"/>
      <c r="AV697" s="52" t="str">
        <f t="shared" ref="AV697:AV703" si="74">$B697&amp;IF(EXACT(U697,U696),"""",U697)</f>
        <v>2"</v>
      </c>
      <c r="AW697" s="52"/>
    </row>
    <row r="698" spans="1:55" ht="38.1" customHeight="1" x14ac:dyDescent="0.2">
      <c r="A698" s="110"/>
      <c r="B698" s="105">
        <v>3</v>
      </c>
      <c r="C698" s="134"/>
      <c r="D698" s="135"/>
      <c r="E698" s="106"/>
      <c r="F698" s="134"/>
      <c r="G698" s="136"/>
      <c r="H698" s="135"/>
      <c r="I698" s="106"/>
      <c r="J698" s="107">
        <v>0</v>
      </c>
      <c r="K698" s="105"/>
      <c r="L698" s="134"/>
      <c r="M698" s="135"/>
      <c r="N698" s="106"/>
      <c r="O698" s="134"/>
      <c r="P698" s="136"/>
      <c r="Q698" s="135"/>
      <c r="R698" s="106"/>
      <c r="S698" s="107">
        <v>0</v>
      </c>
      <c r="T698" s="105"/>
      <c r="U698" s="134"/>
      <c r="V698" s="135"/>
      <c r="W698" s="106"/>
      <c r="X698" s="134"/>
      <c r="Y698" s="136"/>
      <c r="Z698" s="135"/>
      <c r="AA698" s="106"/>
      <c r="AB698" s="107">
        <v>0</v>
      </c>
      <c r="AF698" s="52" t="str">
        <f t="shared" si="72"/>
        <v>3"</v>
      </c>
      <c r="AN698" s="52" t="str">
        <f t="shared" si="73"/>
        <v>3"</v>
      </c>
      <c r="AV698" s="52" t="str">
        <f t="shared" si="74"/>
        <v>3"</v>
      </c>
    </row>
    <row r="699" spans="1:55" ht="38.1" customHeight="1" x14ac:dyDescent="0.2">
      <c r="A699" s="109"/>
      <c r="B699" s="105">
        <v>4</v>
      </c>
      <c r="C699" s="134"/>
      <c r="D699" s="135"/>
      <c r="E699" s="106"/>
      <c r="F699" s="134"/>
      <c r="G699" s="136"/>
      <c r="H699" s="135"/>
      <c r="I699" s="106"/>
      <c r="J699" s="107">
        <v>0</v>
      </c>
      <c r="K699" s="105"/>
      <c r="L699" s="134"/>
      <c r="M699" s="135"/>
      <c r="N699" s="106"/>
      <c r="O699" s="134"/>
      <c r="P699" s="136"/>
      <c r="Q699" s="135"/>
      <c r="R699" s="106"/>
      <c r="S699" s="107">
        <v>0</v>
      </c>
      <c r="T699" s="105"/>
      <c r="U699" s="134"/>
      <c r="V699" s="135"/>
      <c r="W699" s="106"/>
      <c r="X699" s="134"/>
      <c r="Y699" s="136"/>
      <c r="Z699" s="135"/>
      <c r="AA699" s="106"/>
      <c r="AB699" s="107">
        <v>0</v>
      </c>
      <c r="AF699" s="52" t="str">
        <f t="shared" si="72"/>
        <v>4"</v>
      </c>
      <c r="AN699" s="52" t="str">
        <f t="shared" si="73"/>
        <v>4"</v>
      </c>
      <c r="AV699" s="52" t="str">
        <f t="shared" si="74"/>
        <v>4"</v>
      </c>
    </row>
    <row r="700" spans="1:55" ht="38.1" customHeight="1" x14ac:dyDescent="0.2">
      <c r="A700" s="110"/>
      <c r="B700" s="105">
        <v>5</v>
      </c>
      <c r="C700" s="134"/>
      <c r="D700" s="135"/>
      <c r="E700" s="106"/>
      <c r="F700" s="134"/>
      <c r="G700" s="136"/>
      <c r="H700" s="135"/>
      <c r="I700" s="106"/>
      <c r="J700" s="107">
        <v>0</v>
      </c>
      <c r="K700" s="105"/>
      <c r="L700" s="134"/>
      <c r="M700" s="135"/>
      <c r="N700" s="106"/>
      <c r="O700" s="134"/>
      <c r="P700" s="136"/>
      <c r="Q700" s="135"/>
      <c r="R700" s="106"/>
      <c r="S700" s="107">
        <v>0</v>
      </c>
      <c r="T700" s="105"/>
      <c r="U700" s="134"/>
      <c r="V700" s="135"/>
      <c r="W700" s="106"/>
      <c r="X700" s="134"/>
      <c r="Y700" s="136"/>
      <c r="Z700" s="135"/>
      <c r="AA700" s="106"/>
      <c r="AB700" s="107">
        <v>0</v>
      </c>
      <c r="AF700" s="52" t="str">
        <f t="shared" si="72"/>
        <v>5"</v>
      </c>
      <c r="AN700" s="52" t="str">
        <f t="shared" si="73"/>
        <v>5"</v>
      </c>
      <c r="AV700" s="52" t="str">
        <f t="shared" si="74"/>
        <v>5"</v>
      </c>
    </row>
    <row r="701" spans="1:55" ht="38.1" customHeight="1" x14ac:dyDescent="0.2">
      <c r="A701" s="109"/>
      <c r="B701" s="105">
        <v>6</v>
      </c>
      <c r="C701" s="134"/>
      <c r="D701" s="135"/>
      <c r="E701" s="106"/>
      <c r="F701" s="134"/>
      <c r="G701" s="136"/>
      <c r="H701" s="135"/>
      <c r="I701" s="106"/>
      <c r="J701" s="107">
        <v>0</v>
      </c>
      <c r="K701" s="105"/>
      <c r="L701" s="134"/>
      <c r="M701" s="135"/>
      <c r="N701" s="106"/>
      <c r="O701" s="134"/>
      <c r="P701" s="136"/>
      <c r="Q701" s="135"/>
      <c r="R701" s="106"/>
      <c r="S701" s="107">
        <v>0</v>
      </c>
      <c r="T701" s="105"/>
      <c r="U701" s="134"/>
      <c r="V701" s="135"/>
      <c r="W701" s="106"/>
      <c r="X701" s="134"/>
      <c r="Y701" s="136"/>
      <c r="Z701" s="135"/>
      <c r="AA701" s="106"/>
      <c r="AB701" s="107">
        <v>0</v>
      </c>
      <c r="AF701" s="52" t="str">
        <f t="shared" si="72"/>
        <v>6"</v>
      </c>
      <c r="AN701" s="52" t="str">
        <f t="shared" si="73"/>
        <v>6"</v>
      </c>
      <c r="AV701" s="52" t="str">
        <f t="shared" si="74"/>
        <v>6"</v>
      </c>
    </row>
    <row r="702" spans="1:55" ht="38.1" customHeight="1" x14ac:dyDescent="0.2">
      <c r="A702" s="110"/>
      <c r="B702" s="105">
        <v>7</v>
      </c>
      <c r="C702" s="134"/>
      <c r="D702" s="135"/>
      <c r="E702" s="106"/>
      <c r="F702" s="134"/>
      <c r="G702" s="136"/>
      <c r="H702" s="135"/>
      <c r="I702" s="106"/>
      <c r="J702" s="107">
        <v>0</v>
      </c>
      <c r="K702" s="105"/>
      <c r="L702" s="134"/>
      <c r="M702" s="135"/>
      <c r="N702" s="106"/>
      <c r="O702" s="134"/>
      <c r="P702" s="136"/>
      <c r="Q702" s="135"/>
      <c r="R702" s="106"/>
      <c r="S702" s="107">
        <v>0</v>
      </c>
      <c r="T702" s="105"/>
      <c r="U702" s="134"/>
      <c r="V702" s="135"/>
      <c r="W702" s="106"/>
      <c r="X702" s="134"/>
      <c r="Y702" s="136"/>
      <c r="Z702" s="135"/>
      <c r="AA702" s="106"/>
      <c r="AB702" s="107">
        <v>0</v>
      </c>
      <c r="AF702" s="52" t="str">
        <f t="shared" si="72"/>
        <v>7"</v>
      </c>
      <c r="AN702" s="52" t="str">
        <f t="shared" si="73"/>
        <v>7"</v>
      </c>
      <c r="AV702" s="52" t="str">
        <f t="shared" si="74"/>
        <v>7"</v>
      </c>
    </row>
    <row r="703" spans="1:55" ht="38.1" customHeight="1" x14ac:dyDescent="0.2">
      <c r="B703" s="105">
        <v>8</v>
      </c>
      <c r="C703" s="134"/>
      <c r="D703" s="135"/>
      <c r="E703" s="106"/>
      <c r="F703" s="134"/>
      <c r="G703" s="136"/>
      <c r="H703" s="135"/>
      <c r="I703" s="106"/>
      <c r="J703" s="107">
        <v>0</v>
      </c>
      <c r="K703" s="105"/>
      <c r="L703" s="134"/>
      <c r="M703" s="135"/>
      <c r="N703" s="106"/>
      <c r="O703" s="134"/>
      <c r="P703" s="136"/>
      <c r="Q703" s="135"/>
      <c r="R703" s="106"/>
      <c r="S703" s="107">
        <v>0</v>
      </c>
      <c r="T703" s="105"/>
      <c r="U703" s="134"/>
      <c r="V703" s="135"/>
      <c r="W703" s="106"/>
      <c r="X703" s="134"/>
      <c r="Y703" s="136"/>
      <c r="Z703" s="135"/>
      <c r="AA703" s="106"/>
      <c r="AB703" s="107">
        <v>0</v>
      </c>
      <c r="AF703" s="52" t="str">
        <f t="shared" si="72"/>
        <v>8"</v>
      </c>
      <c r="AN703" s="52" t="str">
        <f t="shared" si="73"/>
        <v>8"</v>
      </c>
      <c r="AV703" s="52" t="str">
        <f t="shared" si="74"/>
        <v>8"</v>
      </c>
    </row>
    <row r="704" spans="1:55" s="119" customFormat="1" ht="38.25" customHeight="1" thickBot="1" x14ac:dyDescent="0.25">
      <c r="A704" s="111" t="s">
        <v>54</v>
      </c>
      <c r="B704" s="112"/>
      <c r="C704" s="113"/>
      <c r="D704" s="114"/>
      <c r="E704" s="114"/>
      <c r="F704" s="114"/>
      <c r="G704" s="114"/>
      <c r="H704" s="114"/>
      <c r="I704" s="115"/>
      <c r="J704" s="116">
        <v>0</v>
      </c>
      <c r="K704" s="112"/>
      <c r="L704" s="113"/>
      <c r="M704" s="114"/>
      <c r="N704" s="114"/>
      <c r="O704" s="114"/>
      <c r="P704" s="114"/>
      <c r="Q704" s="114"/>
      <c r="R704" s="115"/>
      <c r="S704" s="116">
        <v>0</v>
      </c>
      <c r="T704" s="112"/>
      <c r="U704" s="113"/>
      <c r="V704" s="114"/>
      <c r="W704" s="114"/>
      <c r="X704" s="114"/>
      <c r="Y704" s="114"/>
      <c r="Z704" s="114"/>
      <c r="AA704" s="115"/>
      <c r="AB704" s="116">
        <v>0</v>
      </c>
      <c r="AC704" s="117"/>
      <c r="AD704" s="118"/>
      <c r="AE704" s="118"/>
      <c r="AF704" s="118"/>
      <c r="AG704" s="118"/>
      <c r="AH704" s="118"/>
      <c r="AI704" s="118"/>
      <c r="AJ704" s="118"/>
      <c r="AK704" s="118"/>
      <c r="AL704" s="118"/>
      <c r="AM704" s="118"/>
      <c r="AN704" s="118"/>
      <c r="AO704" s="118"/>
      <c r="AP704" s="118"/>
      <c r="AQ704" s="118"/>
      <c r="AR704" s="118"/>
      <c r="AS704" s="118"/>
      <c r="AT704" s="118"/>
      <c r="AU704" s="118"/>
      <c r="AV704" s="118"/>
      <c r="AW704" s="118"/>
      <c r="AX704" s="118"/>
      <c r="AY704" s="118"/>
      <c r="AZ704" s="118"/>
      <c r="BA704" s="118"/>
      <c r="BB704" s="118"/>
      <c r="BC704" s="118"/>
    </row>
    <row r="705" spans="1:55" ht="21" customHeight="1" thickBot="1" x14ac:dyDescent="0.25">
      <c r="A705" s="8" t="s">
        <v>3</v>
      </c>
      <c r="B705" s="9"/>
      <c r="C705" s="143">
        <f>DATE(YEAR(A$2),MONTH(A$2),COUNTIF(A$1:A705,"Datum:"))</f>
        <v>44460</v>
      </c>
      <c r="D705" s="144"/>
      <c r="E705" s="144"/>
      <c r="F705" s="144"/>
      <c r="G705" s="10"/>
      <c r="H705" s="145" t="s">
        <v>4</v>
      </c>
      <c r="I705" s="146"/>
      <c r="J705" s="147"/>
      <c r="K705" s="9"/>
      <c r="L705" s="11"/>
      <c r="M705" s="11"/>
      <c r="N705" s="12"/>
      <c r="O705" s="11"/>
      <c r="P705" s="11"/>
      <c r="Q705" s="145" t="s">
        <v>5</v>
      </c>
      <c r="R705" s="146"/>
      <c r="S705" s="147"/>
      <c r="T705" s="9"/>
      <c r="U705" s="148"/>
      <c r="V705" s="148"/>
      <c r="W705" s="148"/>
      <c r="X705" s="148"/>
      <c r="Y705" s="13"/>
      <c r="Z705" s="145" t="s">
        <v>6</v>
      </c>
      <c r="AA705" s="146"/>
      <c r="AB705" s="147"/>
    </row>
    <row r="706" spans="1:55" ht="26.25" customHeight="1" thickBot="1" x14ac:dyDescent="0.25">
      <c r="A706" s="14" t="s">
        <v>7</v>
      </c>
      <c r="C706" s="149">
        <v>38</v>
      </c>
      <c r="D706" s="150"/>
      <c r="E706" s="150"/>
      <c r="F706" s="150"/>
      <c r="G706" s="15" t="s">
        <v>8</v>
      </c>
      <c r="H706" s="151"/>
      <c r="I706" s="152"/>
      <c r="J706" s="153"/>
      <c r="P706" s="15" t="s">
        <v>8</v>
      </c>
      <c r="Q706" s="151"/>
      <c r="R706" s="152"/>
      <c r="S706" s="153"/>
      <c r="U706" s="154"/>
      <c r="V706" s="154"/>
      <c r="W706" s="154"/>
      <c r="X706" s="154"/>
      <c r="Y706" s="16" t="s">
        <v>8</v>
      </c>
      <c r="Z706" s="155"/>
      <c r="AA706" s="156"/>
      <c r="AB706" s="157"/>
    </row>
    <row r="707" spans="1:55" s="23" customFormat="1" ht="20.25" customHeight="1" x14ac:dyDescent="0.2">
      <c r="A707" s="14" t="s">
        <v>9</v>
      </c>
      <c r="B707" s="17"/>
      <c r="C707" s="18" t="s">
        <v>10</v>
      </c>
      <c r="D707" s="19" t="s">
        <v>11</v>
      </c>
      <c r="E707" s="19" t="s">
        <v>12</v>
      </c>
      <c r="F707" s="19" t="s">
        <v>13</v>
      </c>
      <c r="G707" s="19" t="s">
        <v>14</v>
      </c>
      <c r="H707" s="19" t="s">
        <v>15</v>
      </c>
      <c r="I707" s="19" t="s">
        <v>16</v>
      </c>
      <c r="J707" s="19" t="s">
        <v>17</v>
      </c>
      <c r="K707" s="17"/>
      <c r="L707" s="19" t="s">
        <v>18</v>
      </c>
      <c r="M707" s="19" t="s">
        <v>19</v>
      </c>
      <c r="N707" s="19" t="s">
        <v>20</v>
      </c>
      <c r="O707" s="19" t="s">
        <v>21</v>
      </c>
      <c r="P707" s="19" t="s">
        <v>22</v>
      </c>
      <c r="Q707" s="19" t="s">
        <v>23</v>
      </c>
      <c r="R707" s="19" t="s">
        <v>24</v>
      </c>
      <c r="S707" s="19" t="s">
        <v>25</v>
      </c>
      <c r="T707" s="17"/>
      <c r="U707" s="19" t="s">
        <v>26</v>
      </c>
      <c r="V707" s="19" t="s">
        <v>27</v>
      </c>
      <c r="W707" s="19" t="s">
        <v>28</v>
      </c>
      <c r="X707" s="19" t="s">
        <v>29</v>
      </c>
      <c r="Y707" s="19" t="s">
        <v>30</v>
      </c>
      <c r="Z707" s="19" t="s">
        <v>31</v>
      </c>
      <c r="AA707" s="19" t="s">
        <v>32</v>
      </c>
      <c r="AB707" s="20" t="s">
        <v>33</v>
      </c>
      <c r="AC707" s="21"/>
      <c r="AD707" s="22"/>
      <c r="AE707" s="22"/>
      <c r="AF707" s="22"/>
      <c r="AG707" s="22"/>
      <c r="AH707" s="22"/>
      <c r="AI707" s="22"/>
      <c r="AJ707" s="22"/>
      <c r="AK707" s="22"/>
      <c r="AL707" s="22"/>
      <c r="AM707" s="22"/>
      <c r="AN707" s="22"/>
      <c r="AO707" s="22"/>
      <c r="AP707" s="22"/>
      <c r="AQ707" s="22"/>
      <c r="AR707" s="22"/>
      <c r="AS707" s="22"/>
      <c r="AT707" s="22"/>
      <c r="AU707" s="22"/>
      <c r="AV707" s="22"/>
      <c r="AW707" s="22"/>
      <c r="AX707" s="22"/>
      <c r="AY707" s="22"/>
      <c r="AZ707" s="22"/>
      <c r="BA707" s="22"/>
      <c r="BB707" s="22"/>
      <c r="BC707" s="22"/>
    </row>
    <row r="708" spans="1:55" s="31" customFormat="1" ht="15" customHeight="1" thickBot="1" x14ac:dyDescent="0.25">
      <c r="A708" s="24" t="s">
        <v>34</v>
      </c>
      <c r="B708" s="25"/>
      <c r="C708" s="26">
        <v>1</v>
      </c>
      <c r="D708" s="27">
        <v>2</v>
      </c>
      <c r="E708" s="27">
        <v>3</v>
      </c>
      <c r="F708" s="27">
        <v>4</v>
      </c>
      <c r="G708" s="27">
        <v>5</v>
      </c>
      <c r="H708" s="27">
        <v>6</v>
      </c>
      <c r="I708" s="27">
        <v>7</v>
      </c>
      <c r="J708" s="27">
        <v>8</v>
      </c>
      <c r="K708" s="25"/>
      <c r="L708" s="27">
        <v>1</v>
      </c>
      <c r="M708" s="27">
        <v>2</v>
      </c>
      <c r="N708" s="27">
        <v>3</v>
      </c>
      <c r="O708" s="27">
        <v>4</v>
      </c>
      <c r="P708" s="27">
        <v>5</v>
      </c>
      <c r="Q708" s="27">
        <v>6</v>
      </c>
      <c r="R708" s="27">
        <v>7</v>
      </c>
      <c r="S708" s="27">
        <v>8</v>
      </c>
      <c r="T708" s="25"/>
      <c r="U708" s="27">
        <v>1</v>
      </c>
      <c r="V708" s="27">
        <v>2</v>
      </c>
      <c r="W708" s="27">
        <v>3</v>
      </c>
      <c r="X708" s="27">
        <v>4</v>
      </c>
      <c r="Y708" s="27">
        <v>5</v>
      </c>
      <c r="Z708" s="27">
        <v>6</v>
      </c>
      <c r="AA708" s="27">
        <v>7</v>
      </c>
      <c r="AB708" s="28">
        <v>8</v>
      </c>
      <c r="AC708" s="29"/>
      <c r="AD708" s="30"/>
      <c r="AE708" s="30"/>
      <c r="AF708" s="30"/>
      <c r="AG708" s="30"/>
      <c r="AH708" s="30"/>
      <c r="AI708" s="30"/>
      <c r="AJ708" s="30"/>
      <c r="AK708" s="30"/>
      <c r="AL708" s="30"/>
      <c r="AM708" s="30"/>
      <c r="AN708" s="30"/>
      <c r="AO708" s="30"/>
      <c r="AP708" s="30"/>
      <c r="AQ708" s="30"/>
      <c r="AR708" s="30"/>
      <c r="AS708" s="30"/>
      <c r="AT708" s="30"/>
      <c r="AU708" s="30"/>
      <c r="AV708" s="30"/>
      <c r="AW708" s="30"/>
      <c r="AX708" s="30"/>
      <c r="AY708" s="30"/>
      <c r="AZ708" s="30"/>
      <c r="BA708" s="30"/>
      <c r="BB708" s="30"/>
      <c r="BC708" s="30"/>
    </row>
    <row r="709" spans="1:55" s="37" customFormat="1" ht="23.1" customHeight="1" x14ac:dyDescent="0.2">
      <c r="A709" s="32"/>
      <c r="B709" s="33"/>
      <c r="C709" s="34">
        <v>0</v>
      </c>
      <c r="D709" s="34">
        <v>0</v>
      </c>
      <c r="E709" s="34">
        <v>0</v>
      </c>
      <c r="F709" s="34">
        <v>0</v>
      </c>
      <c r="G709" s="34">
        <v>0</v>
      </c>
      <c r="H709" s="34">
        <v>0</v>
      </c>
      <c r="I709" s="34">
        <v>0</v>
      </c>
      <c r="J709" s="34">
        <v>0</v>
      </c>
      <c r="K709" s="33">
        <v>0</v>
      </c>
      <c r="L709" s="34">
        <v>0</v>
      </c>
      <c r="M709" s="34">
        <v>0</v>
      </c>
      <c r="N709" s="34">
        <v>0</v>
      </c>
      <c r="O709" s="34">
        <v>0</v>
      </c>
      <c r="P709" s="34">
        <v>0</v>
      </c>
      <c r="Q709" s="34">
        <v>0</v>
      </c>
      <c r="R709" s="34">
        <v>0</v>
      </c>
      <c r="S709" s="34">
        <v>0</v>
      </c>
      <c r="T709" s="33">
        <v>0</v>
      </c>
      <c r="U709" s="34">
        <v>0</v>
      </c>
      <c r="V709" s="34">
        <v>0</v>
      </c>
      <c r="W709" s="34">
        <v>0</v>
      </c>
      <c r="X709" s="34">
        <v>0</v>
      </c>
      <c r="Y709" s="34">
        <v>0</v>
      </c>
      <c r="Z709" s="34">
        <v>0</v>
      </c>
      <c r="AA709" s="34">
        <v>0</v>
      </c>
      <c r="AB709" s="34">
        <v>0</v>
      </c>
      <c r="AC709" s="35">
        <f>SUM(MAX(U710:AB710))</f>
        <v>0</v>
      </c>
      <c r="AD709" s="36"/>
      <c r="AE709" s="36"/>
      <c r="AF709" s="36"/>
      <c r="AG709" s="36"/>
      <c r="AH709" s="36"/>
      <c r="AI709" s="36"/>
      <c r="AJ709" s="36"/>
      <c r="AK709" s="36"/>
      <c r="AL709" s="36"/>
      <c r="AM709" s="36"/>
      <c r="AN709" s="36"/>
      <c r="AO709" s="36"/>
      <c r="AP709" s="36"/>
      <c r="AQ709" s="36"/>
      <c r="AR709" s="36"/>
      <c r="AS709" s="36"/>
      <c r="AT709" s="36"/>
      <c r="AU709" s="36"/>
      <c r="AV709" s="36"/>
      <c r="AW709" s="36"/>
      <c r="AX709" s="36"/>
      <c r="AY709" s="36"/>
      <c r="AZ709" s="36"/>
      <c r="BA709" s="36"/>
      <c r="BB709" s="36"/>
      <c r="BC709" s="36"/>
    </row>
    <row r="710" spans="1:55" s="23" customFormat="1" ht="23.1" customHeight="1" x14ac:dyDescent="0.2">
      <c r="A710" s="38" t="s">
        <v>35</v>
      </c>
      <c r="B710" s="39"/>
      <c r="C710" s="40"/>
      <c r="D710" s="40"/>
      <c r="E710" s="40"/>
      <c r="F710" s="40"/>
      <c r="G710" s="40"/>
      <c r="H710" s="40"/>
      <c r="I710" s="40"/>
      <c r="J710" s="41"/>
      <c r="K710" s="39"/>
      <c r="L710" s="40"/>
      <c r="M710" s="40"/>
      <c r="N710" s="40"/>
      <c r="O710" s="40"/>
      <c r="P710" s="40"/>
      <c r="Q710" s="40"/>
      <c r="R710" s="40"/>
      <c r="S710" s="41"/>
      <c r="T710" s="39"/>
      <c r="U710" s="40"/>
      <c r="V710" s="40"/>
      <c r="W710" s="40"/>
      <c r="X710" s="40"/>
      <c r="Y710" s="40"/>
      <c r="Z710" s="40"/>
      <c r="AA710" s="40"/>
      <c r="AB710" s="41"/>
      <c r="AC710" s="42"/>
      <c r="AD710" s="22"/>
      <c r="AE710" s="22"/>
      <c r="AF710" s="22"/>
      <c r="AG710" s="22"/>
      <c r="AH710" s="22"/>
      <c r="AI710" s="22"/>
      <c r="AJ710" s="22"/>
      <c r="AK710" s="22"/>
      <c r="AL710" s="22"/>
      <c r="AM710" s="22"/>
      <c r="AN710" s="22"/>
      <c r="AO710" s="22"/>
      <c r="AP710" s="22"/>
      <c r="AQ710" s="22"/>
      <c r="AR710" s="22"/>
      <c r="AS710" s="22"/>
      <c r="AT710" s="22"/>
      <c r="AU710" s="22"/>
      <c r="AV710" s="22"/>
      <c r="AW710" s="22"/>
      <c r="AX710" s="22"/>
      <c r="AY710" s="22"/>
      <c r="AZ710" s="22"/>
      <c r="BA710" s="22"/>
      <c r="BB710" s="22"/>
      <c r="BC710" s="22"/>
    </row>
    <row r="711" spans="1:55" s="23" customFormat="1" ht="20.25" customHeight="1" x14ac:dyDescent="0.2">
      <c r="A711" s="43" t="s">
        <v>36</v>
      </c>
      <c r="B711" s="39"/>
      <c r="C711" s="44"/>
      <c r="D711" s="44"/>
      <c r="E711" s="44"/>
      <c r="F711" s="44"/>
      <c r="G711" s="44"/>
      <c r="H711" s="44"/>
      <c r="I711" s="44"/>
      <c r="J711" s="45"/>
      <c r="K711" s="39"/>
      <c r="L711" s="44"/>
      <c r="M711" s="44"/>
      <c r="N711" s="44"/>
      <c r="O711" s="44"/>
      <c r="P711" s="44"/>
      <c r="Q711" s="44"/>
      <c r="R711" s="44"/>
      <c r="S711" s="45"/>
      <c r="T711" s="39"/>
      <c r="U711" s="44"/>
      <c r="V711" s="44"/>
      <c r="W711" s="44"/>
      <c r="X711" s="44"/>
      <c r="Y711" s="44"/>
      <c r="Z711" s="44"/>
      <c r="AA711" s="44"/>
      <c r="AB711" s="45"/>
      <c r="AC711" s="42">
        <f>SUM(U711:AB711)</f>
        <v>0</v>
      </c>
      <c r="AD711" s="22"/>
      <c r="AE711" s="22"/>
      <c r="AF711" s="22"/>
      <c r="AG711" s="22"/>
      <c r="AH711" s="22"/>
      <c r="AI711" s="22"/>
      <c r="AJ711" s="22"/>
      <c r="AK711" s="22"/>
      <c r="AL711" s="22"/>
      <c r="AM711" s="22"/>
      <c r="AN711" s="22"/>
      <c r="AO711" s="22"/>
      <c r="AP711" s="22"/>
      <c r="AQ711" s="22"/>
      <c r="AR711" s="22"/>
      <c r="AS711" s="22"/>
      <c r="AT711" s="22"/>
      <c r="AU711" s="22"/>
      <c r="AV711" s="22"/>
      <c r="AW711" s="22"/>
      <c r="AX711" s="22"/>
      <c r="AY711" s="22"/>
      <c r="AZ711" s="22"/>
      <c r="BA711" s="22"/>
      <c r="BB711" s="22"/>
      <c r="BC711" s="22"/>
    </row>
    <row r="712" spans="1:55" s="50" customFormat="1" ht="23.1" customHeight="1" x14ac:dyDescent="0.2">
      <c r="A712" s="32"/>
      <c r="B712" s="46"/>
      <c r="C712" s="47">
        <v>0</v>
      </c>
      <c r="D712" s="47">
        <v>0</v>
      </c>
      <c r="E712" s="47">
        <v>0</v>
      </c>
      <c r="F712" s="47">
        <v>0</v>
      </c>
      <c r="G712" s="47">
        <v>0</v>
      </c>
      <c r="H712" s="47">
        <v>0</v>
      </c>
      <c r="I712" s="47">
        <v>0</v>
      </c>
      <c r="J712" s="47">
        <v>0</v>
      </c>
      <c r="K712" s="46">
        <v>0</v>
      </c>
      <c r="L712" s="47">
        <v>0</v>
      </c>
      <c r="M712" s="47">
        <v>0</v>
      </c>
      <c r="N712" s="47">
        <v>0</v>
      </c>
      <c r="O712" s="47">
        <v>0</v>
      </c>
      <c r="P712" s="47">
        <v>0</v>
      </c>
      <c r="Q712" s="47">
        <v>0</v>
      </c>
      <c r="R712" s="47">
        <v>0</v>
      </c>
      <c r="S712" s="47">
        <v>0</v>
      </c>
      <c r="T712" s="46">
        <v>0</v>
      </c>
      <c r="U712" s="47">
        <v>0</v>
      </c>
      <c r="V712" s="47">
        <v>0</v>
      </c>
      <c r="W712" s="47">
        <v>0</v>
      </c>
      <c r="X712" s="47">
        <v>0</v>
      </c>
      <c r="Y712" s="47">
        <v>0</v>
      </c>
      <c r="Z712" s="47">
        <v>0</v>
      </c>
      <c r="AA712" s="47">
        <v>0</v>
      </c>
      <c r="AB712" s="47">
        <v>0</v>
      </c>
      <c r="AC712" s="48">
        <f>SUM(MAX(U713:AB713))</f>
        <v>0</v>
      </c>
      <c r="AD712" s="49"/>
      <c r="AE712" s="49"/>
      <c r="AF712" s="49"/>
      <c r="AG712" s="49"/>
      <c r="AH712" s="49"/>
      <c r="AI712" s="49"/>
      <c r="AJ712" s="49"/>
      <c r="AK712" s="49"/>
      <c r="AL712" s="49"/>
      <c r="AM712" s="49"/>
      <c r="AN712" s="49"/>
      <c r="AO712" s="49"/>
      <c r="AP712" s="49"/>
      <c r="AQ712" s="49"/>
      <c r="AR712" s="49"/>
      <c r="AS712" s="49"/>
      <c r="AT712" s="49"/>
      <c r="AU712" s="49"/>
      <c r="AV712" s="49"/>
      <c r="AW712" s="49"/>
      <c r="AX712" s="49"/>
      <c r="AY712" s="49"/>
      <c r="AZ712" s="49"/>
      <c r="BA712" s="49"/>
      <c r="BB712" s="49"/>
      <c r="BC712" s="49"/>
    </row>
    <row r="713" spans="1:55" s="53" customFormat="1" ht="22.5" customHeight="1" x14ac:dyDescent="0.2">
      <c r="A713" s="38" t="s">
        <v>35</v>
      </c>
      <c r="B713" s="39"/>
      <c r="C713" s="41"/>
      <c r="D713" s="41"/>
      <c r="E713" s="41"/>
      <c r="F713" s="41"/>
      <c r="G713" s="41"/>
      <c r="H713" s="41"/>
      <c r="I713" s="41"/>
      <c r="J713" s="41"/>
      <c r="K713" s="39"/>
      <c r="L713" s="41"/>
      <c r="M713" s="41"/>
      <c r="N713" s="41"/>
      <c r="O713" s="41"/>
      <c r="P713" s="41"/>
      <c r="Q713" s="41"/>
      <c r="R713" s="41"/>
      <c r="S713" s="41"/>
      <c r="T713" s="39"/>
      <c r="U713" s="41"/>
      <c r="V713" s="41"/>
      <c r="W713" s="41"/>
      <c r="X713" s="41"/>
      <c r="Y713" s="41"/>
      <c r="Z713" s="41"/>
      <c r="AA713" s="41"/>
      <c r="AB713" s="41"/>
      <c r="AC713" s="42"/>
      <c r="AD713" s="51"/>
      <c r="AE713" s="52"/>
      <c r="AF713" s="52"/>
      <c r="AG713" s="52"/>
      <c r="AH713" s="52"/>
      <c r="AI713" s="51"/>
      <c r="AJ713" s="51"/>
      <c r="AK713" s="51"/>
      <c r="AL713" s="51"/>
      <c r="AM713" s="52"/>
      <c r="AN713" s="52"/>
      <c r="AO713" s="52"/>
      <c r="AP713" s="51"/>
      <c r="AQ713" s="51"/>
      <c r="AR713" s="51"/>
      <c r="AS713" s="51"/>
      <c r="AT713" s="51"/>
      <c r="AU713" s="52"/>
      <c r="AV713" s="52"/>
      <c r="AW713" s="52"/>
      <c r="AX713" s="51"/>
      <c r="AY713" s="51"/>
      <c r="AZ713" s="51"/>
      <c r="BA713" s="51"/>
      <c r="BB713" s="51"/>
      <c r="BC713" s="51"/>
    </row>
    <row r="714" spans="1:55" s="23" customFormat="1" ht="20.25" customHeight="1" x14ac:dyDescent="0.2">
      <c r="A714" s="43" t="s">
        <v>36</v>
      </c>
      <c r="B714" s="39"/>
      <c r="C714" s="44"/>
      <c r="D714" s="44"/>
      <c r="E714" s="44"/>
      <c r="F714" s="44"/>
      <c r="G714" s="44"/>
      <c r="H714" s="44"/>
      <c r="I714" s="44"/>
      <c r="J714" s="45"/>
      <c r="K714" s="39"/>
      <c r="L714" s="44"/>
      <c r="M714" s="44"/>
      <c r="N714" s="44"/>
      <c r="O714" s="44"/>
      <c r="P714" s="44"/>
      <c r="Q714" s="44"/>
      <c r="R714" s="44"/>
      <c r="S714" s="45"/>
      <c r="T714" s="39"/>
      <c r="U714" s="44"/>
      <c r="V714" s="44"/>
      <c r="W714" s="44"/>
      <c r="X714" s="44"/>
      <c r="Y714" s="44"/>
      <c r="Z714" s="44"/>
      <c r="AA714" s="44"/>
      <c r="AB714" s="45"/>
      <c r="AC714" s="42">
        <f>SUM(U714:AB714)</f>
        <v>0</v>
      </c>
      <c r="AD714" s="22"/>
      <c r="AE714" s="22"/>
      <c r="AF714" s="22"/>
      <c r="AG714" s="22"/>
      <c r="AH714" s="22"/>
      <c r="AI714" s="22"/>
      <c r="AJ714" s="22"/>
      <c r="AK714" s="22"/>
      <c r="AL714" s="22"/>
      <c r="AM714" s="22"/>
      <c r="AN714" s="22"/>
      <c r="AO714" s="22"/>
      <c r="AP714" s="22"/>
      <c r="AQ714" s="22"/>
      <c r="AR714" s="22"/>
      <c r="AS714" s="22"/>
      <c r="AT714" s="22"/>
      <c r="AU714" s="22"/>
      <c r="AV714" s="22"/>
      <c r="AW714" s="22"/>
      <c r="AX714" s="22"/>
      <c r="AY714" s="22"/>
      <c r="AZ714" s="22"/>
      <c r="BA714" s="22"/>
      <c r="BB714" s="22"/>
      <c r="BC714" s="22"/>
    </row>
    <row r="715" spans="1:55" s="56" customFormat="1" ht="23.1" customHeight="1" x14ac:dyDescent="0.2">
      <c r="A715" s="32"/>
      <c r="B715" s="46"/>
      <c r="C715" s="47">
        <v>0</v>
      </c>
      <c r="D715" s="47">
        <v>0</v>
      </c>
      <c r="E715" s="47">
        <v>0</v>
      </c>
      <c r="F715" s="47">
        <v>0</v>
      </c>
      <c r="G715" s="47">
        <v>0</v>
      </c>
      <c r="H715" s="47">
        <v>0</v>
      </c>
      <c r="I715" s="47">
        <v>0</v>
      </c>
      <c r="J715" s="47">
        <v>0</v>
      </c>
      <c r="K715" s="46">
        <v>0</v>
      </c>
      <c r="L715" s="47">
        <v>0</v>
      </c>
      <c r="M715" s="47">
        <v>0</v>
      </c>
      <c r="N715" s="47">
        <v>0</v>
      </c>
      <c r="O715" s="47">
        <v>0</v>
      </c>
      <c r="P715" s="47">
        <v>0</v>
      </c>
      <c r="Q715" s="47">
        <v>0</v>
      </c>
      <c r="R715" s="47">
        <v>0</v>
      </c>
      <c r="S715" s="47">
        <v>0</v>
      </c>
      <c r="T715" s="46">
        <v>0</v>
      </c>
      <c r="U715" s="47">
        <v>0</v>
      </c>
      <c r="V715" s="47">
        <v>0</v>
      </c>
      <c r="W715" s="47">
        <v>0</v>
      </c>
      <c r="X715" s="47">
        <v>0</v>
      </c>
      <c r="Y715" s="47">
        <v>0</v>
      </c>
      <c r="Z715" s="47">
        <v>0</v>
      </c>
      <c r="AA715" s="47">
        <v>0</v>
      </c>
      <c r="AB715" s="47">
        <v>0</v>
      </c>
      <c r="AC715" s="48">
        <f>SUM(MAX(U716:AB716))</f>
        <v>0</v>
      </c>
      <c r="AD715" s="54"/>
      <c r="AE715" s="55"/>
      <c r="AF715" s="55"/>
      <c r="AG715" s="55"/>
      <c r="AH715" s="55"/>
      <c r="AI715" s="54"/>
      <c r="AJ715" s="54"/>
      <c r="AK715" s="54"/>
      <c r="AL715" s="54"/>
      <c r="AM715" s="55"/>
      <c r="AN715" s="55"/>
      <c r="AO715" s="55"/>
      <c r="AP715" s="54"/>
      <c r="AQ715" s="54"/>
      <c r="AR715" s="54"/>
      <c r="AS715" s="54"/>
      <c r="AT715" s="54"/>
      <c r="AU715" s="55"/>
      <c r="AV715" s="55"/>
      <c r="AW715" s="55"/>
      <c r="AX715" s="54"/>
      <c r="AY715" s="54"/>
      <c r="AZ715" s="54"/>
      <c r="BA715" s="54"/>
      <c r="BB715" s="54"/>
      <c r="BC715" s="54"/>
    </row>
    <row r="716" spans="1:55" ht="23.1" customHeight="1" x14ac:dyDescent="0.2">
      <c r="A716" s="38" t="s">
        <v>35</v>
      </c>
      <c r="B716" s="39"/>
      <c r="C716" s="57"/>
      <c r="D716" s="57"/>
      <c r="E716" s="57"/>
      <c r="F716" s="57"/>
      <c r="G716" s="57"/>
      <c r="H716" s="57"/>
      <c r="I716" s="57"/>
      <c r="J716" s="58"/>
      <c r="K716" s="59"/>
      <c r="L716" s="57"/>
      <c r="M716" s="57"/>
      <c r="N716" s="57"/>
      <c r="O716" s="57"/>
      <c r="P716" s="58"/>
      <c r="Q716" s="58"/>
      <c r="R716" s="58"/>
      <c r="S716" s="58"/>
      <c r="T716" s="59"/>
      <c r="U716" s="58"/>
      <c r="V716" s="58"/>
      <c r="W716" s="58"/>
      <c r="X716" s="58"/>
      <c r="Y716" s="58"/>
      <c r="Z716" s="58"/>
      <c r="AA716" s="58"/>
      <c r="AB716" s="58"/>
      <c r="AC716" s="60"/>
    </row>
    <row r="717" spans="1:55" s="23" customFormat="1" ht="20.25" customHeight="1" x14ac:dyDescent="0.2">
      <c r="A717" s="43" t="s">
        <v>36</v>
      </c>
      <c r="B717" s="39"/>
      <c r="C717" s="44"/>
      <c r="D717" s="44"/>
      <c r="E717" s="44"/>
      <c r="F717" s="44"/>
      <c r="G717" s="44"/>
      <c r="H717" s="44"/>
      <c r="I717" s="44"/>
      <c r="J717" s="45"/>
      <c r="K717" s="39"/>
      <c r="L717" s="44"/>
      <c r="M717" s="44"/>
      <c r="N717" s="44"/>
      <c r="O717" s="44"/>
      <c r="P717" s="44"/>
      <c r="Q717" s="44"/>
      <c r="R717" s="44"/>
      <c r="S717" s="45"/>
      <c r="T717" s="39"/>
      <c r="U717" s="44"/>
      <c r="V717" s="44"/>
      <c r="W717" s="44"/>
      <c r="X717" s="44"/>
      <c r="Y717" s="44"/>
      <c r="Z717" s="44"/>
      <c r="AA717" s="44"/>
      <c r="AB717" s="45"/>
      <c r="AC717" s="42">
        <f>SUM(U717:AB717)</f>
        <v>0</v>
      </c>
      <c r="AD717" s="22"/>
      <c r="AE717" s="22"/>
      <c r="AF717" s="22"/>
      <c r="AG717" s="22"/>
      <c r="AH717" s="22"/>
      <c r="AI717" s="22"/>
      <c r="AJ717" s="22"/>
      <c r="AK717" s="22"/>
      <c r="AL717" s="22"/>
      <c r="AM717" s="22"/>
      <c r="AN717" s="22"/>
      <c r="AO717" s="22"/>
      <c r="AP717" s="22"/>
      <c r="AQ717" s="22"/>
      <c r="AR717" s="22"/>
      <c r="AS717" s="22"/>
      <c r="AT717" s="22"/>
      <c r="AU717" s="22"/>
      <c r="AV717" s="22"/>
      <c r="AW717" s="22"/>
      <c r="AX717" s="22"/>
      <c r="AY717" s="22"/>
      <c r="AZ717" s="22"/>
      <c r="BA717" s="22"/>
      <c r="BB717" s="22"/>
      <c r="BC717" s="22"/>
    </row>
    <row r="718" spans="1:55" s="56" customFormat="1" ht="23.1" customHeight="1" x14ac:dyDescent="0.2">
      <c r="A718" s="32"/>
      <c r="B718" s="46"/>
      <c r="C718" s="47">
        <v>0</v>
      </c>
      <c r="D718" s="47">
        <v>0</v>
      </c>
      <c r="E718" s="47">
        <v>0</v>
      </c>
      <c r="F718" s="47">
        <v>0</v>
      </c>
      <c r="G718" s="47">
        <v>0</v>
      </c>
      <c r="H718" s="47">
        <v>0</v>
      </c>
      <c r="I718" s="47">
        <v>0</v>
      </c>
      <c r="J718" s="47">
        <v>0</v>
      </c>
      <c r="K718" s="46">
        <v>0</v>
      </c>
      <c r="L718" s="47">
        <v>0</v>
      </c>
      <c r="M718" s="47">
        <v>0</v>
      </c>
      <c r="N718" s="47">
        <v>0</v>
      </c>
      <c r="O718" s="47">
        <v>0</v>
      </c>
      <c r="P718" s="47">
        <v>0</v>
      </c>
      <c r="Q718" s="47">
        <v>0</v>
      </c>
      <c r="R718" s="47">
        <v>0</v>
      </c>
      <c r="S718" s="47">
        <v>0</v>
      </c>
      <c r="T718" s="46">
        <v>0</v>
      </c>
      <c r="U718" s="47">
        <v>0</v>
      </c>
      <c r="V718" s="47">
        <v>0</v>
      </c>
      <c r="W718" s="47">
        <v>0</v>
      </c>
      <c r="X718" s="47">
        <v>0</v>
      </c>
      <c r="Y718" s="47">
        <v>0</v>
      </c>
      <c r="Z718" s="47">
        <v>0</v>
      </c>
      <c r="AA718" s="47">
        <v>0</v>
      </c>
      <c r="AB718" s="47">
        <v>0</v>
      </c>
      <c r="AC718" s="48">
        <f>SUM(MAX(U719:AB719))</f>
        <v>0</v>
      </c>
      <c r="AD718" s="54"/>
      <c r="AE718" s="55"/>
      <c r="AF718" s="55"/>
      <c r="AG718" s="55"/>
      <c r="AH718" s="55"/>
      <c r="AI718" s="54"/>
      <c r="AJ718" s="54"/>
      <c r="AK718" s="54"/>
      <c r="AL718" s="54"/>
      <c r="AM718" s="55"/>
      <c r="AN718" s="55"/>
      <c r="AO718" s="55"/>
      <c r="AP718" s="54"/>
      <c r="AQ718" s="54"/>
      <c r="AR718" s="54"/>
      <c r="AS718" s="54"/>
      <c r="AT718" s="54"/>
      <c r="AU718" s="55"/>
      <c r="AV718" s="55"/>
      <c r="AW718" s="55"/>
      <c r="AX718" s="54"/>
      <c r="AY718" s="54"/>
      <c r="AZ718" s="54"/>
      <c r="BA718" s="54"/>
      <c r="BB718" s="54"/>
      <c r="BC718" s="54"/>
    </row>
    <row r="719" spans="1:55" ht="23.1" customHeight="1" x14ac:dyDescent="0.2">
      <c r="A719" s="38" t="s">
        <v>35</v>
      </c>
      <c r="B719" s="39"/>
      <c r="C719" s="58"/>
      <c r="D719" s="58"/>
      <c r="E719" s="58"/>
      <c r="F719" s="58"/>
      <c r="G719" s="58"/>
      <c r="H719" s="58"/>
      <c r="I719" s="58"/>
      <c r="J719" s="58"/>
      <c r="K719" s="39"/>
      <c r="L719" s="58"/>
      <c r="M719" s="58"/>
      <c r="N719" s="58"/>
      <c r="O719" s="58"/>
      <c r="P719" s="58"/>
      <c r="Q719" s="58"/>
      <c r="R719" s="58"/>
      <c r="S719" s="58"/>
      <c r="T719" s="39"/>
      <c r="U719" s="58"/>
      <c r="V719" s="58"/>
      <c r="W719" s="58"/>
      <c r="X719" s="58"/>
      <c r="Y719" s="58"/>
      <c r="Z719" s="58"/>
      <c r="AA719" s="58"/>
      <c r="AB719" s="58"/>
      <c r="AC719" s="42"/>
    </row>
    <row r="720" spans="1:55" s="23" customFormat="1" ht="20.25" customHeight="1" x14ac:dyDescent="0.2">
      <c r="A720" s="43" t="s">
        <v>36</v>
      </c>
      <c r="B720" s="39"/>
      <c r="C720" s="44"/>
      <c r="D720" s="44"/>
      <c r="E720" s="44"/>
      <c r="F720" s="44"/>
      <c r="G720" s="44"/>
      <c r="H720" s="44"/>
      <c r="I720" s="44"/>
      <c r="J720" s="45"/>
      <c r="K720" s="39"/>
      <c r="L720" s="44"/>
      <c r="M720" s="44"/>
      <c r="N720" s="44"/>
      <c r="O720" s="44"/>
      <c r="P720" s="44"/>
      <c r="Q720" s="44"/>
      <c r="R720" s="44"/>
      <c r="S720" s="45"/>
      <c r="T720" s="39"/>
      <c r="U720" s="44"/>
      <c r="V720" s="44"/>
      <c r="W720" s="44"/>
      <c r="X720" s="44"/>
      <c r="Y720" s="44"/>
      <c r="Z720" s="44"/>
      <c r="AA720" s="44"/>
      <c r="AB720" s="45"/>
      <c r="AC720" s="42">
        <f>SUM(U720:AB720)</f>
        <v>0</v>
      </c>
      <c r="AD720" s="22"/>
      <c r="AE720" s="22"/>
      <c r="AF720" s="22"/>
      <c r="AG720" s="22"/>
      <c r="AH720" s="22"/>
      <c r="AI720" s="22"/>
      <c r="AJ720" s="22"/>
      <c r="AK720" s="22"/>
      <c r="AL720" s="22"/>
      <c r="AM720" s="22"/>
      <c r="AN720" s="22"/>
      <c r="AO720" s="22"/>
      <c r="AP720" s="22"/>
      <c r="AQ720" s="22"/>
      <c r="AR720" s="22"/>
      <c r="AS720" s="22"/>
      <c r="AT720" s="22"/>
      <c r="AU720" s="22"/>
      <c r="AV720" s="22"/>
      <c r="AW720" s="22"/>
      <c r="AX720" s="22"/>
      <c r="AY720" s="22"/>
      <c r="AZ720" s="22"/>
      <c r="BA720" s="22"/>
      <c r="BB720" s="22"/>
      <c r="BC720" s="22"/>
    </row>
    <row r="721" spans="1:55" s="56" customFormat="1" ht="23.1" hidden="1" customHeight="1" x14ac:dyDescent="0.2">
      <c r="A721" s="61"/>
      <c r="B721" s="39"/>
      <c r="C721" s="47">
        <v>0</v>
      </c>
      <c r="D721" s="47">
        <v>0</v>
      </c>
      <c r="E721" s="47">
        <v>0</v>
      </c>
      <c r="F721" s="47">
        <v>0</v>
      </c>
      <c r="G721" s="47">
        <v>0</v>
      </c>
      <c r="H721" s="47">
        <v>0</v>
      </c>
      <c r="I721" s="47">
        <v>0</v>
      </c>
      <c r="J721" s="47">
        <v>0</v>
      </c>
      <c r="K721" s="39"/>
      <c r="L721" s="47">
        <v>0</v>
      </c>
      <c r="M721" s="47">
        <v>0</v>
      </c>
      <c r="N721" s="47">
        <v>0</v>
      </c>
      <c r="O721" s="47">
        <v>0</v>
      </c>
      <c r="P721" s="47">
        <v>0</v>
      </c>
      <c r="Q721" s="47">
        <v>0</v>
      </c>
      <c r="R721" s="47">
        <v>0</v>
      </c>
      <c r="S721" s="47">
        <v>0</v>
      </c>
      <c r="T721" s="39"/>
      <c r="U721" s="47">
        <v>0</v>
      </c>
      <c r="V721" s="47">
        <v>0</v>
      </c>
      <c r="W721" s="47">
        <v>0</v>
      </c>
      <c r="X721" s="47">
        <v>0</v>
      </c>
      <c r="Y721" s="47">
        <v>0</v>
      </c>
      <c r="Z721" s="47">
        <v>0</v>
      </c>
      <c r="AA721" s="47">
        <v>0</v>
      </c>
      <c r="AB721" s="47">
        <v>0</v>
      </c>
      <c r="AC721" s="42">
        <f>SUM(MAX(U722:AB722))</f>
        <v>0</v>
      </c>
      <c r="AD721" s="54"/>
      <c r="AE721" s="55"/>
      <c r="AF721" s="55"/>
      <c r="AG721" s="55"/>
      <c r="AH721" s="55"/>
      <c r="AI721" s="54"/>
      <c r="AJ721" s="54"/>
      <c r="AK721" s="54"/>
      <c r="AL721" s="54"/>
      <c r="AM721" s="55"/>
      <c r="AN721" s="55"/>
      <c r="AO721" s="55"/>
      <c r="AP721" s="54"/>
      <c r="AQ721" s="54"/>
      <c r="AR721" s="54"/>
      <c r="AS721" s="54"/>
      <c r="AT721" s="54"/>
      <c r="AU721" s="55"/>
      <c r="AV721" s="55"/>
      <c r="AW721" s="55"/>
      <c r="AX721" s="54"/>
      <c r="AY721" s="54"/>
      <c r="AZ721" s="54"/>
      <c r="BA721" s="54"/>
      <c r="BB721" s="54"/>
      <c r="BC721" s="54"/>
    </row>
    <row r="722" spans="1:55" ht="23.1" hidden="1" customHeight="1" x14ac:dyDescent="0.2">
      <c r="A722" s="38" t="s">
        <v>35</v>
      </c>
      <c r="B722" s="39"/>
      <c r="C722" s="41"/>
      <c r="D722" s="41"/>
      <c r="E722" s="41"/>
      <c r="F722" s="41"/>
      <c r="G722" s="41"/>
      <c r="H722" s="41"/>
      <c r="I722" s="41"/>
      <c r="J722" s="41"/>
      <c r="K722" s="39"/>
      <c r="L722" s="41"/>
      <c r="M722" s="41"/>
      <c r="N722" s="41"/>
      <c r="O722" s="41"/>
      <c r="P722" s="41"/>
      <c r="Q722" s="41"/>
      <c r="R722" s="41"/>
      <c r="S722" s="41"/>
      <c r="T722" s="39"/>
      <c r="U722" s="41"/>
      <c r="V722" s="41"/>
      <c r="W722" s="41"/>
      <c r="X722" s="41"/>
      <c r="Y722" s="41"/>
      <c r="Z722" s="41"/>
      <c r="AA722" s="41"/>
      <c r="AB722" s="41"/>
      <c r="AC722" s="42"/>
    </row>
    <row r="723" spans="1:55" s="23" customFormat="1" ht="20.25" hidden="1" customHeight="1" x14ac:dyDescent="0.2">
      <c r="A723" s="62" t="s">
        <v>36</v>
      </c>
      <c r="B723" s="39"/>
      <c r="C723" s="63"/>
      <c r="D723" s="63"/>
      <c r="E723" s="63"/>
      <c r="F723" s="63"/>
      <c r="G723" s="63"/>
      <c r="H723" s="63"/>
      <c r="I723" s="63"/>
      <c r="J723" s="64"/>
      <c r="K723" s="39"/>
      <c r="L723" s="44"/>
      <c r="M723" s="44"/>
      <c r="N723" s="44"/>
      <c r="O723" s="44"/>
      <c r="P723" s="44"/>
      <c r="Q723" s="44"/>
      <c r="R723" s="44"/>
      <c r="S723" s="45"/>
      <c r="T723" s="39"/>
      <c r="U723" s="44"/>
      <c r="V723" s="44"/>
      <c r="W723" s="44"/>
      <c r="X723" s="44"/>
      <c r="Y723" s="44"/>
      <c r="Z723" s="44"/>
      <c r="AA723" s="44"/>
      <c r="AB723" s="45"/>
      <c r="AC723" s="42">
        <f>SUM(U723:AB723)</f>
        <v>0</v>
      </c>
      <c r="AD723" s="22"/>
      <c r="AE723" s="22"/>
      <c r="AF723" s="22"/>
      <c r="AG723" s="22"/>
      <c r="AH723" s="22"/>
      <c r="AI723" s="22"/>
      <c r="AJ723" s="22"/>
      <c r="AK723" s="22"/>
      <c r="AL723" s="22"/>
      <c r="AM723" s="22"/>
      <c r="AN723" s="22"/>
      <c r="AO723" s="22"/>
      <c r="AP723" s="22"/>
      <c r="AQ723" s="22"/>
      <c r="AR723" s="22"/>
      <c r="AS723" s="22"/>
      <c r="AT723" s="22"/>
      <c r="AU723" s="22"/>
      <c r="AV723" s="22"/>
      <c r="AW723" s="22"/>
      <c r="AX723" s="22"/>
      <c r="AY723" s="22"/>
      <c r="AZ723" s="22"/>
      <c r="BA723" s="22"/>
      <c r="BB723" s="22"/>
      <c r="BC723" s="22"/>
    </row>
    <row r="724" spans="1:55" s="53" customFormat="1" ht="26.25" customHeight="1" x14ac:dyDescent="0.2">
      <c r="A724" s="65" t="s">
        <v>37</v>
      </c>
      <c r="B724" s="39"/>
      <c r="C724" s="66">
        <v>-60</v>
      </c>
      <c r="D724" s="66">
        <v>-60</v>
      </c>
      <c r="E724" s="66">
        <v>-60</v>
      </c>
      <c r="F724" s="66">
        <v>-60</v>
      </c>
      <c r="G724" s="66">
        <v>-60</v>
      </c>
      <c r="H724" s="66">
        <v>-60</v>
      </c>
      <c r="I724" s="66">
        <v>-60</v>
      </c>
      <c r="J724" s="66">
        <v>-60</v>
      </c>
      <c r="K724" s="67"/>
      <c r="L724" s="66">
        <v>-60</v>
      </c>
      <c r="M724" s="66">
        <v>-60</v>
      </c>
      <c r="N724" s="66">
        <v>-60</v>
      </c>
      <c r="O724" s="66">
        <v>-60</v>
      </c>
      <c r="P724" s="66">
        <v>-60</v>
      </c>
      <c r="Q724" s="66">
        <v>-60</v>
      </c>
      <c r="R724" s="66">
        <v>-60</v>
      </c>
      <c r="S724" s="66">
        <v>-60</v>
      </c>
      <c r="T724" s="67"/>
      <c r="U724" s="66">
        <v>-60</v>
      </c>
      <c r="V724" s="66">
        <v>-60</v>
      </c>
      <c r="W724" s="66">
        <v>-60</v>
      </c>
      <c r="X724" s="66">
        <v>-60</v>
      </c>
      <c r="Y724" s="66">
        <v>-60</v>
      </c>
      <c r="Z724" s="66">
        <v>-60</v>
      </c>
      <c r="AA724" s="66">
        <v>-60</v>
      </c>
      <c r="AB724" s="66">
        <v>-60</v>
      </c>
      <c r="AC724" s="68"/>
      <c r="AD724" s="51"/>
      <c r="AE724" s="51"/>
      <c r="AF724" s="51"/>
      <c r="AG724" s="51"/>
      <c r="AH724" s="51"/>
      <c r="AI724" s="51"/>
      <c r="AJ724" s="51"/>
      <c r="AK724" s="51"/>
      <c r="AL724" s="51"/>
      <c r="AM724" s="51"/>
      <c r="AN724" s="51"/>
      <c r="AO724" s="51"/>
      <c r="AP724" s="51"/>
      <c r="AQ724" s="51"/>
      <c r="AR724" s="51"/>
      <c r="AS724" s="51"/>
      <c r="AT724" s="51"/>
      <c r="AU724" s="51"/>
      <c r="AV724" s="51"/>
      <c r="AW724" s="51"/>
      <c r="AX724" s="51"/>
      <c r="AY724" s="51"/>
      <c r="AZ724" s="51"/>
      <c r="BA724" s="51"/>
      <c r="BB724" s="51"/>
      <c r="BC724" s="51"/>
    </row>
    <row r="725" spans="1:55" s="53" customFormat="1" ht="31.5" customHeight="1" x14ac:dyDescent="0.2">
      <c r="A725" s="69" t="s">
        <v>38</v>
      </c>
      <c r="B725" s="39"/>
      <c r="C725" s="70"/>
      <c r="D725" s="70"/>
      <c r="E725" s="70"/>
      <c r="F725" s="70"/>
      <c r="G725" s="140" t="s">
        <v>39</v>
      </c>
      <c r="H725" s="141"/>
      <c r="I725" s="71"/>
      <c r="J725" s="72">
        <v>1</v>
      </c>
      <c r="K725" s="39"/>
      <c r="L725" s="70"/>
      <c r="M725" s="70"/>
      <c r="N725" s="70"/>
      <c r="O725" s="70"/>
      <c r="P725" s="140" t="s">
        <v>39</v>
      </c>
      <c r="Q725" s="141"/>
      <c r="R725" s="71"/>
      <c r="S725" s="72">
        <v>1</v>
      </c>
      <c r="T725" s="67"/>
      <c r="U725" s="70"/>
      <c r="V725" s="70"/>
      <c r="W725" s="70"/>
      <c r="X725" s="70"/>
      <c r="Y725" s="140" t="s">
        <v>39</v>
      </c>
      <c r="Z725" s="141"/>
      <c r="AA725" s="71"/>
      <c r="AB725" s="72">
        <v>1</v>
      </c>
      <c r="AC725" s="73"/>
      <c r="AD725" s="51"/>
      <c r="AE725" s="51"/>
      <c r="AF725" s="51"/>
      <c r="AG725" s="51"/>
      <c r="AH725" s="51"/>
      <c r="AI725" s="51"/>
      <c r="AJ725" s="51"/>
      <c r="AK725" s="51"/>
      <c r="AL725" s="51"/>
      <c r="AM725" s="51"/>
      <c r="AN725" s="51"/>
      <c r="AO725" s="51"/>
      <c r="AP725" s="51"/>
      <c r="AQ725" s="51"/>
      <c r="AR725" s="51"/>
      <c r="AS725" s="51"/>
      <c r="AT725" s="51"/>
      <c r="AU725" s="51"/>
      <c r="AV725" s="51"/>
      <c r="AW725" s="51"/>
      <c r="AX725" s="51"/>
      <c r="AY725" s="51"/>
      <c r="AZ725" s="51"/>
      <c r="BA725" s="51"/>
      <c r="BB725" s="51"/>
      <c r="BC725" s="51"/>
    </row>
    <row r="726" spans="1:55" s="53" customFormat="1" ht="31.5" customHeight="1" x14ac:dyDescent="0.2">
      <c r="A726" s="69" t="s">
        <v>40</v>
      </c>
      <c r="B726" s="74"/>
      <c r="C726" s="75"/>
      <c r="D726" s="75"/>
      <c r="E726" s="76"/>
      <c r="F726" s="75"/>
      <c r="G726" s="75"/>
      <c r="H726" s="77"/>
      <c r="I726" s="78"/>
      <c r="J726" s="79">
        <v>0</v>
      </c>
      <c r="K726" s="74"/>
      <c r="L726" s="51"/>
      <c r="M726" s="51"/>
      <c r="N726" s="80"/>
      <c r="O726" s="51"/>
      <c r="P726" s="51"/>
      <c r="Q726" s="81"/>
      <c r="R726" s="82"/>
      <c r="S726" s="79">
        <v>0</v>
      </c>
      <c r="T726" s="74"/>
      <c r="U726" s="51"/>
      <c r="V726" s="51"/>
      <c r="W726" s="80"/>
      <c r="X726" s="51"/>
      <c r="Y726" s="51"/>
      <c r="Z726" s="81"/>
      <c r="AA726" s="82"/>
      <c r="AB726" s="79">
        <v>0</v>
      </c>
      <c r="AC726" s="73"/>
      <c r="AD726" s="51"/>
      <c r="AE726" s="51"/>
      <c r="AF726" s="51"/>
      <c r="AG726" s="51"/>
      <c r="AH726" s="51"/>
      <c r="AI726" s="51"/>
      <c r="AJ726" s="51"/>
      <c r="AK726" s="51"/>
      <c r="AL726" s="51"/>
      <c r="AM726" s="51"/>
      <c r="AN726" s="51"/>
      <c r="AO726" s="51"/>
      <c r="AP726" s="51"/>
      <c r="AQ726" s="51"/>
      <c r="AR726" s="51"/>
      <c r="AS726" s="51"/>
      <c r="AT726" s="51"/>
      <c r="AU726" s="51"/>
      <c r="AV726" s="51"/>
      <c r="AW726" s="51"/>
      <c r="AX726" s="51"/>
      <c r="AY726" s="51"/>
      <c r="AZ726" s="51"/>
      <c r="BA726" s="51"/>
      <c r="BB726" s="51"/>
      <c r="BC726" s="51"/>
    </row>
    <row r="727" spans="1:55" s="53" customFormat="1" ht="31.5" customHeight="1" thickBot="1" x14ac:dyDescent="0.25">
      <c r="A727" s="69" t="s">
        <v>41</v>
      </c>
      <c r="B727" s="74"/>
      <c r="C727" s="142" t="s">
        <v>42</v>
      </c>
      <c r="D727" s="142"/>
      <c r="E727" s="83">
        <v>480</v>
      </c>
      <c r="F727" s="51"/>
      <c r="G727" s="51"/>
      <c r="H727" s="81" t="s">
        <v>43</v>
      </c>
      <c r="I727" s="84">
        <v>0</v>
      </c>
      <c r="J727" s="85"/>
      <c r="K727" s="74"/>
      <c r="L727" s="142" t="s">
        <v>42</v>
      </c>
      <c r="M727" s="142"/>
      <c r="N727" s="83">
        <v>480</v>
      </c>
      <c r="O727" s="51"/>
      <c r="P727" s="51"/>
      <c r="Q727" s="81" t="s">
        <v>43</v>
      </c>
      <c r="R727" s="84">
        <v>0</v>
      </c>
      <c r="S727" s="85"/>
      <c r="T727" s="74"/>
      <c r="U727" s="142" t="s">
        <v>42</v>
      </c>
      <c r="V727" s="142"/>
      <c r="W727" s="83">
        <v>480</v>
      </c>
      <c r="X727" s="51"/>
      <c r="Y727" s="51"/>
      <c r="Z727" s="81" t="s">
        <v>43</v>
      </c>
      <c r="AA727" s="84">
        <v>0</v>
      </c>
      <c r="AB727" s="85"/>
      <c r="AC727" s="73"/>
      <c r="AD727" s="51"/>
      <c r="AE727" s="51"/>
      <c r="AF727" s="51"/>
      <c r="AG727" s="51"/>
      <c r="AH727" s="51"/>
      <c r="AI727" s="51"/>
      <c r="AJ727" s="51"/>
      <c r="AK727" s="51"/>
      <c r="AL727" s="51"/>
      <c r="AM727" s="51"/>
      <c r="AN727" s="51"/>
      <c r="AO727" s="51"/>
      <c r="AP727" s="51"/>
      <c r="AQ727" s="51"/>
      <c r="AR727" s="51"/>
      <c r="AS727" s="51"/>
      <c r="AT727" s="51"/>
      <c r="AU727" s="51"/>
      <c r="AV727" s="51"/>
      <c r="AW727" s="51"/>
      <c r="AX727" s="51"/>
      <c r="AY727" s="51"/>
      <c r="AZ727" s="51"/>
      <c r="BA727" s="51"/>
      <c r="BB727" s="51"/>
      <c r="BC727" s="51"/>
    </row>
    <row r="728" spans="1:55" s="53" customFormat="1" ht="26.25" hidden="1" customHeight="1" x14ac:dyDescent="0.2">
      <c r="A728" s="86" t="s">
        <v>44</v>
      </c>
      <c r="B728" s="39"/>
      <c r="C728" s="87">
        <v>0</v>
      </c>
      <c r="D728" s="87">
        <v>0</v>
      </c>
      <c r="E728" s="87">
        <v>0</v>
      </c>
      <c r="F728" s="87">
        <v>0</v>
      </c>
      <c r="G728" s="87">
        <v>0</v>
      </c>
      <c r="H728" s="87">
        <v>0</v>
      </c>
      <c r="I728" s="87">
        <v>0</v>
      </c>
      <c r="J728" s="88"/>
      <c r="K728" s="89"/>
      <c r="L728" s="87">
        <v>0</v>
      </c>
      <c r="M728" s="87">
        <v>0</v>
      </c>
      <c r="N728" s="87">
        <v>0</v>
      </c>
      <c r="O728" s="87">
        <v>0</v>
      </c>
      <c r="P728" s="87">
        <v>0</v>
      </c>
      <c r="Q728" s="87">
        <v>0</v>
      </c>
      <c r="R728" s="87">
        <v>0</v>
      </c>
      <c r="S728" s="88"/>
      <c r="T728" s="89"/>
      <c r="U728" s="87">
        <v>0</v>
      </c>
      <c r="V728" s="87">
        <v>0</v>
      </c>
      <c r="W728" s="87">
        <v>0</v>
      </c>
      <c r="X728" s="87">
        <v>0</v>
      </c>
      <c r="Y728" s="87">
        <v>0</v>
      </c>
      <c r="Z728" s="87">
        <v>0</v>
      </c>
      <c r="AA728" s="87">
        <v>0</v>
      </c>
      <c r="AB728" s="88"/>
      <c r="AC728" s="73"/>
      <c r="AD728" s="51"/>
      <c r="AE728" s="51"/>
      <c r="AF728" s="51"/>
      <c r="AG728" s="51"/>
      <c r="AH728" s="51"/>
      <c r="AI728" s="51"/>
      <c r="AJ728" s="51"/>
      <c r="AK728" s="51"/>
      <c r="AL728" s="51"/>
      <c r="AM728" s="51"/>
      <c r="AN728" s="51"/>
      <c r="AO728" s="51"/>
      <c r="AP728" s="51"/>
      <c r="AQ728" s="51"/>
      <c r="AR728" s="51"/>
      <c r="AS728" s="51"/>
      <c r="AT728" s="51"/>
      <c r="AU728" s="51"/>
      <c r="AV728" s="51"/>
      <c r="AW728" s="51"/>
      <c r="AX728" s="51"/>
      <c r="AY728" s="51"/>
      <c r="AZ728" s="51"/>
      <c r="BA728" s="51"/>
      <c r="BB728" s="51"/>
      <c r="BC728" s="51"/>
    </row>
    <row r="729" spans="1:55" s="53" customFormat="1" ht="32.1" customHeight="1" thickBot="1" x14ac:dyDescent="0.25">
      <c r="A729" s="90" t="s">
        <v>45</v>
      </c>
      <c r="B729" s="91"/>
      <c r="C729" s="92" t="s">
        <v>46</v>
      </c>
      <c r="D729" s="93">
        <v>480</v>
      </c>
      <c r="E729" s="92" t="s">
        <v>47</v>
      </c>
      <c r="F729" s="93">
        <v>480</v>
      </c>
      <c r="G729" s="94"/>
      <c r="H729" s="95" t="s">
        <v>48</v>
      </c>
      <c r="I729" s="96">
        <v>0</v>
      </c>
      <c r="J729" s="97" t="s">
        <v>55</v>
      </c>
      <c r="K729" s="91"/>
      <c r="L729" s="92" t="s">
        <v>46</v>
      </c>
      <c r="M729" s="93">
        <v>480</v>
      </c>
      <c r="N729" s="92" t="s">
        <v>47</v>
      </c>
      <c r="O729" s="93">
        <v>480</v>
      </c>
      <c r="P729" s="94"/>
      <c r="Q729" s="95" t="s">
        <v>48</v>
      </c>
      <c r="R729" s="96">
        <v>0</v>
      </c>
      <c r="S729" s="97" t="s">
        <v>55</v>
      </c>
      <c r="T729" s="91"/>
      <c r="U729" s="92" t="s">
        <v>46</v>
      </c>
      <c r="V729" s="93">
        <v>480</v>
      </c>
      <c r="W729" s="92" t="s">
        <v>47</v>
      </c>
      <c r="X729" s="93">
        <v>480</v>
      </c>
      <c r="Y729" s="94"/>
      <c r="Z729" s="95" t="s">
        <v>48</v>
      </c>
      <c r="AA729" s="96">
        <v>0</v>
      </c>
      <c r="AB729" s="97" t="s">
        <v>55</v>
      </c>
      <c r="AC729" s="73"/>
      <c r="AD729" s="51"/>
      <c r="AE729" s="51"/>
      <c r="AF729" s="51"/>
      <c r="AG729" s="51"/>
      <c r="AH729" s="51"/>
      <c r="AI729" s="51"/>
      <c r="AJ729" s="51"/>
      <c r="AK729" s="51"/>
      <c r="AL729" s="51"/>
      <c r="AM729" s="51"/>
      <c r="AN729" s="51"/>
      <c r="AO729" s="51"/>
      <c r="AP729" s="51"/>
      <c r="AQ729" s="51"/>
      <c r="AR729" s="51"/>
      <c r="AS729" s="51"/>
      <c r="AT729" s="51"/>
      <c r="AU729" s="51"/>
      <c r="AV729" s="51"/>
      <c r="AW729" s="51"/>
      <c r="AX729" s="51"/>
      <c r="AY729" s="51"/>
      <c r="AZ729" s="51"/>
      <c r="BA729" s="51"/>
      <c r="BB729" s="51"/>
      <c r="BC729" s="51"/>
    </row>
    <row r="730" spans="1:55" s="103" customFormat="1" ht="34.5" customHeight="1" x14ac:dyDescent="0.2">
      <c r="A730" s="98" t="s">
        <v>49</v>
      </c>
      <c r="B730" s="99"/>
      <c r="C730" s="137" t="s">
        <v>50</v>
      </c>
      <c r="D730" s="138"/>
      <c r="E730" s="100" t="s">
        <v>51</v>
      </c>
      <c r="F730" s="137" t="s">
        <v>52</v>
      </c>
      <c r="G730" s="139"/>
      <c r="H730" s="138"/>
      <c r="I730" s="100" t="s">
        <v>51</v>
      </c>
      <c r="J730" s="100" t="s">
        <v>53</v>
      </c>
      <c r="K730" s="99"/>
      <c r="L730" s="137" t="s">
        <v>50</v>
      </c>
      <c r="M730" s="138"/>
      <c r="N730" s="100" t="s">
        <v>51</v>
      </c>
      <c r="O730" s="137" t="s">
        <v>52</v>
      </c>
      <c r="P730" s="139"/>
      <c r="Q730" s="138"/>
      <c r="R730" s="100" t="s">
        <v>51</v>
      </c>
      <c r="S730" s="100" t="s">
        <v>53</v>
      </c>
      <c r="T730" s="99"/>
      <c r="U730" s="137" t="s">
        <v>50</v>
      </c>
      <c r="V730" s="138"/>
      <c r="W730" s="100" t="s">
        <v>51</v>
      </c>
      <c r="X730" s="137" t="s">
        <v>52</v>
      </c>
      <c r="Y730" s="139"/>
      <c r="Z730" s="138"/>
      <c r="AA730" s="100" t="s">
        <v>51</v>
      </c>
      <c r="AB730" s="100" t="s">
        <v>53</v>
      </c>
      <c r="AC730" s="101"/>
      <c r="AD730" s="102"/>
      <c r="AE730" s="102"/>
      <c r="AF730" s="102"/>
      <c r="AG730" s="102"/>
      <c r="AH730" s="102"/>
      <c r="AI730" s="102"/>
      <c r="AJ730" s="102"/>
      <c r="AK730" s="102"/>
      <c r="AL730" s="102"/>
      <c r="AM730" s="102"/>
      <c r="AN730" s="102"/>
      <c r="AO730" s="102"/>
      <c r="AP730" s="102"/>
      <c r="AQ730" s="102"/>
      <c r="AR730" s="102"/>
      <c r="AS730" s="102"/>
      <c r="AT730" s="102"/>
      <c r="AU730" s="102"/>
      <c r="AV730" s="102"/>
      <c r="AW730" s="102"/>
      <c r="AX730" s="102"/>
      <c r="AY730" s="102"/>
      <c r="AZ730" s="102"/>
      <c r="BA730" s="102"/>
      <c r="BB730" s="102"/>
      <c r="BC730" s="102"/>
    </row>
    <row r="731" spans="1:55" ht="38.1" customHeight="1" x14ac:dyDescent="0.2">
      <c r="A731" s="104"/>
      <c r="B731" s="105">
        <v>1</v>
      </c>
      <c r="C731" s="134"/>
      <c r="D731" s="135"/>
      <c r="E731" s="106"/>
      <c r="F731" s="134"/>
      <c r="G731" s="136"/>
      <c r="H731" s="135"/>
      <c r="I731" s="106"/>
      <c r="J731" s="107">
        <v>0</v>
      </c>
      <c r="K731" s="105"/>
      <c r="L731" s="134"/>
      <c r="M731" s="135"/>
      <c r="N731" s="106"/>
      <c r="O731" s="134"/>
      <c r="P731" s="136"/>
      <c r="Q731" s="135"/>
      <c r="R731" s="106"/>
      <c r="S731" s="107">
        <v>0</v>
      </c>
      <c r="T731" s="105"/>
      <c r="U731" s="134"/>
      <c r="V731" s="135"/>
      <c r="W731" s="106"/>
      <c r="X731" s="134"/>
      <c r="Y731" s="136"/>
      <c r="Z731" s="135"/>
      <c r="AA731" s="106"/>
      <c r="AB731" s="107">
        <v>0</v>
      </c>
      <c r="AE731" s="108" t="s">
        <v>0</v>
      </c>
      <c r="AF731" s="52" t="str">
        <f>$B731&amp;C731</f>
        <v>1</v>
      </c>
      <c r="AG731" s="52" t="str">
        <f>AF731&amp;AF732&amp;AF733&amp;AF734&amp;AF735&amp;AF736&amp;AF737&amp;AF738</f>
        <v>12"3"4"5"6"7"8"</v>
      </c>
      <c r="AH731" s="52"/>
      <c r="AI731" s="52"/>
      <c r="AM731" s="108" t="s">
        <v>1</v>
      </c>
      <c r="AN731" s="52" t="str">
        <f>$B731&amp;L731</f>
        <v>1</v>
      </c>
      <c r="AO731" s="52" t="str">
        <f>AN731&amp;AN732&amp;AN733&amp;AN734&amp;AN735&amp;AN736&amp;AN737&amp;AN738</f>
        <v>12"3"4"5"6"7"8"</v>
      </c>
      <c r="AU731" s="108" t="s">
        <v>2</v>
      </c>
      <c r="AV731" s="52" t="str">
        <f>$B731&amp;U731</f>
        <v>1</v>
      </c>
      <c r="AW731" s="52" t="str">
        <f>AV731&amp;AV732&amp;AV733&amp;AV734&amp;AV735&amp;AV736&amp;AV737&amp;AV738</f>
        <v>12"3"4"5"6"7"8"</v>
      </c>
    </row>
    <row r="732" spans="1:55" ht="38.1" customHeight="1" x14ac:dyDescent="0.2">
      <c r="A732" s="109"/>
      <c r="B732" s="105">
        <v>2</v>
      </c>
      <c r="C732" s="134"/>
      <c r="D732" s="135"/>
      <c r="E732" s="106"/>
      <c r="F732" s="134"/>
      <c r="G732" s="136"/>
      <c r="H732" s="135"/>
      <c r="I732" s="106"/>
      <c r="J732" s="107">
        <v>0</v>
      </c>
      <c r="K732" s="105"/>
      <c r="L732" s="134"/>
      <c r="M732" s="135"/>
      <c r="N732" s="106"/>
      <c r="O732" s="134"/>
      <c r="P732" s="136"/>
      <c r="Q732" s="135"/>
      <c r="R732" s="106"/>
      <c r="S732" s="107">
        <v>0</v>
      </c>
      <c r="T732" s="105"/>
      <c r="U732" s="134"/>
      <c r="V732" s="135"/>
      <c r="W732" s="106"/>
      <c r="X732" s="134"/>
      <c r="Y732" s="136"/>
      <c r="Z732" s="135"/>
      <c r="AA732" s="106"/>
      <c r="AB732" s="107">
        <v>0</v>
      </c>
      <c r="AF732" s="52" t="str">
        <f t="shared" ref="AF732:AF738" si="75">$B732&amp;IF(EXACT(C732,C731),"""",C732)</f>
        <v>2"</v>
      </c>
      <c r="AG732" s="52"/>
      <c r="AH732" s="52"/>
      <c r="AI732" s="52"/>
      <c r="AN732" s="52" t="str">
        <f t="shared" ref="AN732:AN738" si="76">$B732&amp;IF(EXACT(L732,L731),"""",L732)</f>
        <v>2"</v>
      </c>
      <c r="AO732" s="52"/>
      <c r="AV732" s="52" t="str">
        <f t="shared" ref="AV732:AV738" si="77">$B732&amp;IF(EXACT(U732,U731),"""",U732)</f>
        <v>2"</v>
      </c>
      <c r="AW732" s="52"/>
    </row>
    <row r="733" spans="1:55" ht="38.1" customHeight="1" x14ac:dyDescent="0.2">
      <c r="A733" s="110"/>
      <c r="B733" s="105">
        <v>3</v>
      </c>
      <c r="C733" s="134"/>
      <c r="D733" s="135"/>
      <c r="E733" s="106"/>
      <c r="F733" s="134"/>
      <c r="G733" s="136"/>
      <c r="H733" s="135"/>
      <c r="I733" s="106"/>
      <c r="J733" s="107">
        <v>0</v>
      </c>
      <c r="K733" s="105"/>
      <c r="L733" s="134"/>
      <c r="M733" s="135"/>
      <c r="N733" s="106"/>
      <c r="O733" s="134"/>
      <c r="P733" s="136"/>
      <c r="Q733" s="135"/>
      <c r="R733" s="106"/>
      <c r="S733" s="107">
        <v>0</v>
      </c>
      <c r="T733" s="105"/>
      <c r="U733" s="134"/>
      <c r="V733" s="135"/>
      <c r="W733" s="106"/>
      <c r="X733" s="134"/>
      <c r="Y733" s="136"/>
      <c r="Z733" s="135"/>
      <c r="AA733" s="106"/>
      <c r="AB733" s="107">
        <v>0</v>
      </c>
      <c r="AF733" s="52" t="str">
        <f t="shared" si="75"/>
        <v>3"</v>
      </c>
      <c r="AN733" s="52" t="str">
        <f t="shared" si="76"/>
        <v>3"</v>
      </c>
      <c r="AV733" s="52" t="str">
        <f t="shared" si="77"/>
        <v>3"</v>
      </c>
    </row>
    <row r="734" spans="1:55" ht="38.1" customHeight="1" x14ac:dyDescent="0.2">
      <c r="A734" s="109"/>
      <c r="B734" s="105">
        <v>4</v>
      </c>
      <c r="C734" s="134"/>
      <c r="D734" s="135"/>
      <c r="E734" s="106"/>
      <c r="F734" s="134"/>
      <c r="G734" s="136"/>
      <c r="H734" s="135"/>
      <c r="I734" s="106"/>
      <c r="J734" s="107">
        <v>0</v>
      </c>
      <c r="K734" s="105"/>
      <c r="L734" s="134"/>
      <c r="M734" s="135"/>
      <c r="N734" s="106"/>
      <c r="O734" s="134"/>
      <c r="P734" s="136"/>
      <c r="Q734" s="135"/>
      <c r="R734" s="106"/>
      <c r="S734" s="107">
        <v>0</v>
      </c>
      <c r="T734" s="105"/>
      <c r="U734" s="134"/>
      <c r="V734" s="135"/>
      <c r="W734" s="106"/>
      <c r="X734" s="134"/>
      <c r="Y734" s="136"/>
      <c r="Z734" s="135"/>
      <c r="AA734" s="106"/>
      <c r="AB734" s="107">
        <v>0</v>
      </c>
      <c r="AF734" s="52" t="str">
        <f t="shared" si="75"/>
        <v>4"</v>
      </c>
      <c r="AN734" s="52" t="str">
        <f t="shared" si="76"/>
        <v>4"</v>
      </c>
      <c r="AV734" s="52" t="str">
        <f t="shared" si="77"/>
        <v>4"</v>
      </c>
    </row>
    <row r="735" spans="1:55" ht="38.1" customHeight="1" x14ac:dyDescent="0.2">
      <c r="A735" s="110"/>
      <c r="B735" s="105">
        <v>5</v>
      </c>
      <c r="C735" s="134"/>
      <c r="D735" s="135"/>
      <c r="E735" s="106"/>
      <c r="F735" s="134"/>
      <c r="G735" s="136"/>
      <c r="H735" s="135"/>
      <c r="I735" s="106"/>
      <c r="J735" s="107">
        <v>0</v>
      </c>
      <c r="K735" s="105"/>
      <c r="L735" s="134"/>
      <c r="M735" s="135"/>
      <c r="N735" s="106"/>
      <c r="O735" s="134"/>
      <c r="P735" s="136"/>
      <c r="Q735" s="135"/>
      <c r="R735" s="106"/>
      <c r="S735" s="107">
        <v>0</v>
      </c>
      <c r="T735" s="105"/>
      <c r="U735" s="134"/>
      <c r="V735" s="135"/>
      <c r="W735" s="106"/>
      <c r="X735" s="134"/>
      <c r="Y735" s="136"/>
      <c r="Z735" s="135"/>
      <c r="AA735" s="106"/>
      <c r="AB735" s="107">
        <v>0</v>
      </c>
      <c r="AF735" s="52" t="str">
        <f t="shared" si="75"/>
        <v>5"</v>
      </c>
      <c r="AN735" s="52" t="str">
        <f t="shared" si="76"/>
        <v>5"</v>
      </c>
      <c r="AV735" s="52" t="str">
        <f t="shared" si="77"/>
        <v>5"</v>
      </c>
    </row>
    <row r="736" spans="1:55" ht="38.1" customHeight="1" x14ac:dyDescent="0.2">
      <c r="A736" s="109"/>
      <c r="B736" s="105">
        <v>6</v>
      </c>
      <c r="C736" s="134"/>
      <c r="D736" s="135"/>
      <c r="E736" s="106"/>
      <c r="F736" s="134"/>
      <c r="G736" s="136"/>
      <c r="H736" s="135"/>
      <c r="I736" s="106"/>
      <c r="J736" s="107">
        <v>0</v>
      </c>
      <c r="K736" s="105"/>
      <c r="L736" s="134"/>
      <c r="M736" s="135"/>
      <c r="N736" s="106"/>
      <c r="O736" s="134"/>
      <c r="P736" s="136"/>
      <c r="Q736" s="135"/>
      <c r="R736" s="106"/>
      <c r="S736" s="107">
        <v>0</v>
      </c>
      <c r="T736" s="105"/>
      <c r="U736" s="134"/>
      <c r="V736" s="135"/>
      <c r="W736" s="106"/>
      <c r="X736" s="134"/>
      <c r="Y736" s="136"/>
      <c r="Z736" s="135"/>
      <c r="AA736" s="106"/>
      <c r="AB736" s="107">
        <v>0</v>
      </c>
      <c r="AF736" s="52" t="str">
        <f t="shared" si="75"/>
        <v>6"</v>
      </c>
      <c r="AN736" s="52" t="str">
        <f t="shared" si="76"/>
        <v>6"</v>
      </c>
      <c r="AV736" s="52" t="str">
        <f t="shared" si="77"/>
        <v>6"</v>
      </c>
    </row>
    <row r="737" spans="1:55" ht="38.1" customHeight="1" x14ac:dyDescent="0.2">
      <c r="A737" s="110"/>
      <c r="B737" s="105">
        <v>7</v>
      </c>
      <c r="C737" s="134"/>
      <c r="D737" s="135"/>
      <c r="E737" s="106"/>
      <c r="F737" s="134"/>
      <c r="G737" s="136"/>
      <c r="H737" s="135"/>
      <c r="I737" s="106"/>
      <c r="J737" s="107">
        <v>0</v>
      </c>
      <c r="K737" s="105"/>
      <c r="L737" s="134"/>
      <c r="M737" s="135"/>
      <c r="N737" s="106"/>
      <c r="O737" s="134"/>
      <c r="P737" s="136"/>
      <c r="Q737" s="135"/>
      <c r="R737" s="106"/>
      <c r="S737" s="107">
        <v>0</v>
      </c>
      <c r="T737" s="105"/>
      <c r="U737" s="134"/>
      <c r="V737" s="135"/>
      <c r="W737" s="106"/>
      <c r="X737" s="134"/>
      <c r="Y737" s="136"/>
      <c r="Z737" s="135"/>
      <c r="AA737" s="106"/>
      <c r="AB737" s="107">
        <v>0</v>
      </c>
      <c r="AF737" s="52" t="str">
        <f t="shared" si="75"/>
        <v>7"</v>
      </c>
      <c r="AN737" s="52" t="str">
        <f t="shared" si="76"/>
        <v>7"</v>
      </c>
      <c r="AV737" s="52" t="str">
        <f t="shared" si="77"/>
        <v>7"</v>
      </c>
    </row>
    <row r="738" spans="1:55" ht="38.1" customHeight="1" x14ac:dyDescent="0.2">
      <c r="B738" s="105">
        <v>8</v>
      </c>
      <c r="C738" s="134"/>
      <c r="D738" s="135"/>
      <c r="E738" s="106"/>
      <c r="F738" s="134"/>
      <c r="G738" s="136"/>
      <c r="H738" s="135"/>
      <c r="I738" s="106"/>
      <c r="J738" s="107">
        <v>0</v>
      </c>
      <c r="K738" s="105"/>
      <c r="L738" s="134"/>
      <c r="M738" s="135"/>
      <c r="N738" s="106"/>
      <c r="O738" s="134"/>
      <c r="P738" s="136"/>
      <c r="Q738" s="135"/>
      <c r="R738" s="106"/>
      <c r="S738" s="107">
        <v>0</v>
      </c>
      <c r="T738" s="105"/>
      <c r="U738" s="134"/>
      <c r="V738" s="135"/>
      <c r="W738" s="106"/>
      <c r="X738" s="134"/>
      <c r="Y738" s="136"/>
      <c r="Z738" s="135"/>
      <c r="AA738" s="106"/>
      <c r="AB738" s="107">
        <v>0</v>
      </c>
      <c r="AF738" s="52" t="str">
        <f t="shared" si="75"/>
        <v>8"</v>
      </c>
      <c r="AN738" s="52" t="str">
        <f t="shared" si="76"/>
        <v>8"</v>
      </c>
      <c r="AV738" s="52" t="str">
        <f t="shared" si="77"/>
        <v>8"</v>
      </c>
    </row>
    <row r="739" spans="1:55" s="119" customFormat="1" ht="38.25" customHeight="1" thickBot="1" x14ac:dyDescent="0.25">
      <c r="A739" s="111" t="s">
        <v>54</v>
      </c>
      <c r="B739" s="112"/>
      <c r="C739" s="113"/>
      <c r="D739" s="114"/>
      <c r="E739" s="114"/>
      <c r="F739" s="114"/>
      <c r="G739" s="114"/>
      <c r="H739" s="114"/>
      <c r="I739" s="115"/>
      <c r="J739" s="116">
        <v>0</v>
      </c>
      <c r="K739" s="112"/>
      <c r="L739" s="113"/>
      <c r="M739" s="114"/>
      <c r="N739" s="114"/>
      <c r="O739" s="114"/>
      <c r="P739" s="114"/>
      <c r="Q739" s="114"/>
      <c r="R739" s="115"/>
      <c r="S739" s="116">
        <v>0</v>
      </c>
      <c r="T739" s="112"/>
      <c r="U739" s="113"/>
      <c r="V739" s="114"/>
      <c r="W739" s="114"/>
      <c r="X739" s="114"/>
      <c r="Y739" s="114"/>
      <c r="Z739" s="114"/>
      <c r="AA739" s="115"/>
      <c r="AB739" s="116">
        <v>0</v>
      </c>
      <c r="AC739" s="117"/>
      <c r="AD739" s="118"/>
      <c r="AE739" s="118"/>
      <c r="AF739" s="118"/>
      <c r="AG739" s="118"/>
      <c r="AH739" s="118"/>
      <c r="AI739" s="118"/>
      <c r="AJ739" s="118"/>
      <c r="AK739" s="118"/>
      <c r="AL739" s="118"/>
      <c r="AM739" s="118"/>
      <c r="AN739" s="118"/>
      <c r="AO739" s="118"/>
      <c r="AP739" s="118"/>
      <c r="AQ739" s="118"/>
      <c r="AR739" s="118"/>
      <c r="AS739" s="118"/>
      <c r="AT739" s="118"/>
      <c r="AU739" s="118"/>
      <c r="AV739" s="118"/>
      <c r="AW739" s="118"/>
      <c r="AX739" s="118"/>
      <c r="AY739" s="118"/>
      <c r="AZ739" s="118"/>
      <c r="BA739" s="118"/>
      <c r="BB739" s="118"/>
      <c r="BC739" s="118"/>
    </row>
    <row r="740" spans="1:55" ht="21" customHeight="1" thickBot="1" x14ac:dyDescent="0.25">
      <c r="A740" s="8" t="s">
        <v>3</v>
      </c>
      <c r="B740" s="9"/>
      <c r="C740" s="143">
        <f>DATE(YEAR(A$2),MONTH(A$2),COUNTIF(A$1:A740,"Datum:"))</f>
        <v>44461</v>
      </c>
      <c r="D740" s="144"/>
      <c r="E740" s="144"/>
      <c r="F740" s="144"/>
      <c r="G740" s="10"/>
      <c r="H740" s="145" t="s">
        <v>4</v>
      </c>
      <c r="I740" s="146"/>
      <c r="J740" s="147"/>
      <c r="K740" s="9"/>
      <c r="L740" s="11"/>
      <c r="M740" s="11"/>
      <c r="N740" s="12"/>
      <c r="O740" s="11"/>
      <c r="P740" s="11"/>
      <c r="Q740" s="145" t="s">
        <v>5</v>
      </c>
      <c r="R740" s="146"/>
      <c r="S740" s="147"/>
      <c r="T740" s="9"/>
      <c r="U740" s="148"/>
      <c r="V740" s="148"/>
      <c r="W740" s="148"/>
      <c r="X740" s="148"/>
      <c r="Y740" s="13"/>
      <c r="Z740" s="145" t="s">
        <v>6</v>
      </c>
      <c r="AA740" s="146"/>
      <c r="AB740" s="147"/>
    </row>
    <row r="741" spans="1:55" ht="26.25" customHeight="1" thickBot="1" x14ac:dyDescent="0.25">
      <c r="A741" s="14" t="s">
        <v>7</v>
      </c>
      <c r="C741" s="149">
        <v>38</v>
      </c>
      <c r="D741" s="150"/>
      <c r="E741" s="150"/>
      <c r="F741" s="150"/>
      <c r="G741" s="15" t="s">
        <v>8</v>
      </c>
      <c r="H741" s="151"/>
      <c r="I741" s="152"/>
      <c r="J741" s="153"/>
      <c r="P741" s="15" t="s">
        <v>8</v>
      </c>
      <c r="Q741" s="151"/>
      <c r="R741" s="152"/>
      <c r="S741" s="153"/>
      <c r="U741" s="154"/>
      <c r="V741" s="154"/>
      <c r="W741" s="154"/>
      <c r="X741" s="154"/>
      <c r="Y741" s="16" t="s">
        <v>8</v>
      </c>
      <c r="Z741" s="155"/>
      <c r="AA741" s="156"/>
      <c r="AB741" s="157"/>
    </row>
    <row r="742" spans="1:55" s="23" customFormat="1" ht="20.25" customHeight="1" x14ac:dyDescent="0.2">
      <c r="A742" s="14" t="s">
        <v>9</v>
      </c>
      <c r="B742" s="17"/>
      <c r="C742" s="18" t="s">
        <v>10</v>
      </c>
      <c r="D742" s="19" t="s">
        <v>11</v>
      </c>
      <c r="E742" s="19" t="s">
        <v>12</v>
      </c>
      <c r="F742" s="19" t="s">
        <v>13</v>
      </c>
      <c r="G742" s="19" t="s">
        <v>14</v>
      </c>
      <c r="H742" s="19" t="s">
        <v>15</v>
      </c>
      <c r="I742" s="19" t="s">
        <v>16</v>
      </c>
      <c r="J742" s="19" t="s">
        <v>17</v>
      </c>
      <c r="K742" s="17"/>
      <c r="L742" s="19" t="s">
        <v>18</v>
      </c>
      <c r="M742" s="19" t="s">
        <v>19</v>
      </c>
      <c r="N742" s="19" t="s">
        <v>20</v>
      </c>
      <c r="O742" s="19" t="s">
        <v>21</v>
      </c>
      <c r="P742" s="19" t="s">
        <v>22</v>
      </c>
      <c r="Q742" s="19" t="s">
        <v>23</v>
      </c>
      <c r="R742" s="19" t="s">
        <v>24</v>
      </c>
      <c r="S742" s="19" t="s">
        <v>25</v>
      </c>
      <c r="T742" s="17"/>
      <c r="U742" s="19" t="s">
        <v>26</v>
      </c>
      <c r="V742" s="19" t="s">
        <v>27</v>
      </c>
      <c r="W742" s="19" t="s">
        <v>28</v>
      </c>
      <c r="X742" s="19" t="s">
        <v>29</v>
      </c>
      <c r="Y742" s="19" t="s">
        <v>30</v>
      </c>
      <c r="Z742" s="19" t="s">
        <v>31</v>
      </c>
      <c r="AA742" s="19" t="s">
        <v>32</v>
      </c>
      <c r="AB742" s="20" t="s">
        <v>33</v>
      </c>
      <c r="AC742" s="21"/>
      <c r="AD742" s="22"/>
      <c r="AE742" s="22"/>
      <c r="AF742" s="22"/>
      <c r="AG742" s="22"/>
      <c r="AH742" s="22"/>
      <c r="AI742" s="22"/>
      <c r="AJ742" s="22"/>
      <c r="AK742" s="22"/>
      <c r="AL742" s="22"/>
      <c r="AM742" s="22"/>
      <c r="AN742" s="22"/>
      <c r="AO742" s="22"/>
      <c r="AP742" s="22"/>
      <c r="AQ742" s="22"/>
      <c r="AR742" s="22"/>
      <c r="AS742" s="22"/>
      <c r="AT742" s="22"/>
      <c r="AU742" s="22"/>
      <c r="AV742" s="22"/>
      <c r="AW742" s="22"/>
      <c r="AX742" s="22"/>
      <c r="AY742" s="22"/>
      <c r="AZ742" s="22"/>
      <c r="BA742" s="22"/>
      <c r="BB742" s="22"/>
      <c r="BC742" s="22"/>
    </row>
    <row r="743" spans="1:55" s="31" customFormat="1" ht="15" customHeight="1" thickBot="1" x14ac:dyDescent="0.25">
      <c r="A743" s="24" t="s">
        <v>34</v>
      </c>
      <c r="B743" s="25"/>
      <c r="C743" s="26">
        <v>1</v>
      </c>
      <c r="D743" s="27">
        <v>2</v>
      </c>
      <c r="E743" s="27">
        <v>3</v>
      </c>
      <c r="F743" s="27">
        <v>4</v>
      </c>
      <c r="G743" s="27">
        <v>5</v>
      </c>
      <c r="H743" s="27">
        <v>6</v>
      </c>
      <c r="I743" s="27">
        <v>7</v>
      </c>
      <c r="J743" s="27">
        <v>8</v>
      </c>
      <c r="K743" s="25"/>
      <c r="L743" s="27">
        <v>1</v>
      </c>
      <c r="M743" s="27">
        <v>2</v>
      </c>
      <c r="N743" s="27">
        <v>3</v>
      </c>
      <c r="O743" s="27">
        <v>4</v>
      </c>
      <c r="P743" s="27">
        <v>5</v>
      </c>
      <c r="Q743" s="27">
        <v>6</v>
      </c>
      <c r="R743" s="27">
        <v>7</v>
      </c>
      <c r="S743" s="27">
        <v>8</v>
      </c>
      <c r="T743" s="25"/>
      <c r="U743" s="27">
        <v>1</v>
      </c>
      <c r="V743" s="27">
        <v>2</v>
      </c>
      <c r="W743" s="27">
        <v>3</v>
      </c>
      <c r="X743" s="27">
        <v>4</v>
      </c>
      <c r="Y743" s="27">
        <v>5</v>
      </c>
      <c r="Z743" s="27">
        <v>6</v>
      </c>
      <c r="AA743" s="27">
        <v>7</v>
      </c>
      <c r="AB743" s="28">
        <v>8</v>
      </c>
      <c r="AC743" s="29"/>
      <c r="AD743" s="30"/>
      <c r="AE743" s="30"/>
      <c r="AF743" s="30"/>
      <c r="AG743" s="30"/>
      <c r="AH743" s="30"/>
      <c r="AI743" s="30"/>
      <c r="AJ743" s="30"/>
      <c r="AK743" s="30"/>
      <c r="AL743" s="30"/>
      <c r="AM743" s="30"/>
      <c r="AN743" s="30"/>
      <c r="AO743" s="30"/>
      <c r="AP743" s="30"/>
      <c r="AQ743" s="30"/>
      <c r="AR743" s="30"/>
      <c r="AS743" s="30"/>
      <c r="AT743" s="30"/>
      <c r="AU743" s="30"/>
      <c r="AV743" s="30"/>
      <c r="AW743" s="30"/>
      <c r="AX743" s="30"/>
      <c r="AY743" s="30"/>
      <c r="AZ743" s="30"/>
      <c r="BA743" s="30"/>
      <c r="BB743" s="30"/>
      <c r="BC743" s="30"/>
    </row>
    <row r="744" spans="1:55" s="37" customFormat="1" ht="23.1" customHeight="1" x14ac:dyDescent="0.2">
      <c r="A744" s="32"/>
      <c r="B744" s="33"/>
      <c r="C744" s="34">
        <v>0</v>
      </c>
      <c r="D744" s="34">
        <v>0</v>
      </c>
      <c r="E744" s="34">
        <v>0</v>
      </c>
      <c r="F744" s="34">
        <v>0</v>
      </c>
      <c r="G744" s="34">
        <v>0</v>
      </c>
      <c r="H744" s="34">
        <v>0</v>
      </c>
      <c r="I744" s="34">
        <v>0</v>
      </c>
      <c r="J744" s="34">
        <v>0</v>
      </c>
      <c r="K744" s="33">
        <v>0</v>
      </c>
      <c r="L744" s="34">
        <v>0</v>
      </c>
      <c r="M744" s="34">
        <v>0</v>
      </c>
      <c r="N744" s="34">
        <v>0</v>
      </c>
      <c r="O744" s="34">
        <v>0</v>
      </c>
      <c r="P744" s="34">
        <v>0</v>
      </c>
      <c r="Q744" s="34">
        <v>0</v>
      </c>
      <c r="R744" s="34">
        <v>0</v>
      </c>
      <c r="S744" s="34">
        <v>0</v>
      </c>
      <c r="T744" s="33">
        <v>0</v>
      </c>
      <c r="U744" s="34">
        <v>0</v>
      </c>
      <c r="V744" s="34">
        <v>0</v>
      </c>
      <c r="W744" s="34">
        <v>0</v>
      </c>
      <c r="X744" s="34">
        <v>0</v>
      </c>
      <c r="Y744" s="34">
        <v>0</v>
      </c>
      <c r="Z744" s="34">
        <v>0</v>
      </c>
      <c r="AA744" s="34">
        <v>0</v>
      </c>
      <c r="AB744" s="34">
        <v>0</v>
      </c>
      <c r="AC744" s="35">
        <f>SUM(MAX(U745:AB745))</f>
        <v>0</v>
      </c>
      <c r="AD744" s="36"/>
      <c r="AE744" s="36"/>
      <c r="AF744" s="36"/>
      <c r="AG744" s="36"/>
      <c r="AH744" s="36"/>
      <c r="AI744" s="36"/>
      <c r="AJ744" s="36"/>
      <c r="AK744" s="36"/>
      <c r="AL744" s="36"/>
      <c r="AM744" s="36"/>
      <c r="AN744" s="36"/>
      <c r="AO744" s="36"/>
      <c r="AP744" s="36"/>
      <c r="AQ744" s="36"/>
      <c r="AR744" s="36"/>
      <c r="AS744" s="36"/>
      <c r="AT744" s="36"/>
      <c r="AU744" s="36"/>
      <c r="AV744" s="36"/>
      <c r="AW744" s="36"/>
      <c r="AX744" s="36"/>
      <c r="AY744" s="36"/>
      <c r="AZ744" s="36"/>
      <c r="BA744" s="36"/>
      <c r="BB744" s="36"/>
      <c r="BC744" s="36"/>
    </row>
    <row r="745" spans="1:55" s="23" customFormat="1" ht="23.1" customHeight="1" x14ac:dyDescent="0.2">
      <c r="A745" s="38" t="s">
        <v>35</v>
      </c>
      <c r="B745" s="39"/>
      <c r="C745" s="40"/>
      <c r="D745" s="40"/>
      <c r="E745" s="40"/>
      <c r="F745" s="40"/>
      <c r="G745" s="40"/>
      <c r="H745" s="40"/>
      <c r="I745" s="40"/>
      <c r="J745" s="41"/>
      <c r="K745" s="39"/>
      <c r="L745" s="40"/>
      <c r="M745" s="40"/>
      <c r="N745" s="40"/>
      <c r="O745" s="40"/>
      <c r="P745" s="40"/>
      <c r="Q745" s="40"/>
      <c r="R745" s="40"/>
      <c r="S745" s="41"/>
      <c r="T745" s="39"/>
      <c r="U745" s="40"/>
      <c r="V745" s="40"/>
      <c r="W745" s="40"/>
      <c r="X745" s="40"/>
      <c r="Y745" s="40"/>
      <c r="Z745" s="40"/>
      <c r="AA745" s="40"/>
      <c r="AB745" s="41"/>
      <c r="AC745" s="42"/>
      <c r="AD745" s="22"/>
      <c r="AE745" s="22"/>
      <c r="AF745" s="22"/>
      <c r="AG745" s="22"/>
      <c r="AH745" s="22"/>
      <c r="AI745" s="22"/>
      <c r="AJ745" s="22"/>
      <c r="AK745" s="22"/>
      <c r="AL745" s="22"/>
      <c r="AM745" s="22"/>
      <c r="AN745" s="22"/>
      <c r="AO745" s="22"/>
      <c r="AP745" s="22"/>
      <c r="AQ745" s="22"/>
      <c r="AR745" s="22"/>
      <c r="AS745" s="22"/>
      <c r="AT745" s="22"/>
      <c r="AU745" s="22"/>
      <c r="AV745" s="22"/>
      <c r="AW745" s="22"/>
      <c r="AX745" s="22"/>
      <c r="AY745" s="22"/>
      <c r="AZ745" s="22"/>
      <c r="BA745" s="22"/>
      <c r="BB745" s="22"/>
      <c r="BC745" s="22"/>
    </row>
    <row r="746" spans="1:55" s="23" customFormat="1" ht="20.25" customHeight="1" x14ac:dyDescent="0.2">
      <c r="A746" s="43" t="s">
        <v>36</v>
      </c>
      <c r="B746" s="39"/>
      <c r="C746" s="44"/>
      <c r="D746" s="44"/>
      <c r="E746" s="44"/>
      <c r="F746" s="44"/>
      <c r="G746" s="44"/>
      <c r="H746" s="44"/>
      <c r="I746" s="44"/>
      <c r="J746" s="45"/>
      <c r="K746" s="39"/>
      <c r="L746" s="44"/>
      <c r="M746" s="44"/>
      <c r="N746" s="44"/>
      <c r="O746" s="44"/>
      <c r="P746" s="44"/>
      <c r="Q746" s="44"/>
      <c r="R746" s="44"/>
      <c r="S746" s="45"/>
      <c r="T746" s="39"/>
      <c r="U746" s="44"/>
      <c r="V746" s="44"/>
      <c r="W746" s="44"/>
      <c r="X746" s="44"/>
      <c r="Y746" s="44"/>
      <c r="Z746" s="44"/>
      <c r="AA746" s="44"/>
      <c r="AB746" s="45"/>
      <c r="AC746" s="42">
        <f>SUM(U746:AB746)</f>
        <v>0</v>
      </c>
      <c r="AD746" s="22"/>
      <c r="AE746" s="22"/>
      <c r="AF746" s="22"/>
      <c r="AG746" s="22"/>
      <c r="AH746" s="22"/>
      <c r="AI746" s="22"/>
      <c r="AJ746" s="22"/>
      <c r="AK746" s="22"/>
      <c r="AL746" s="22"/>
      <c r="AM746" s="22"/>
      <c r="AN746" s="22"/>
      <c r="AO746" s="22"/>
      <c r="AP746" s="22"/>
      <c r="AQ746" s="22"/>
      <c r="AR746" s="22"/>
      <c r="AS746" s="22"/>
      <c r="AT746" s="22"/>
      <c r="AU746" s="22"/>
      <c r="AV746" s="22"/>
      <c r="AW746" s="22"/>
      <c r="AX746" s="22"/>
      <c r="AY746" s="22"/>
      <c r="AZ746" s="22"/>
      <c r="BA746" s="22"/>
      <c r="BB746" s="22"/>
      <c r="BC746" s="22"/>
    </row>
    <row r="747" spans="1:55" s="50" customFormat="1" ht="23.1" customHeight="1" x14ac:dyDescent="0.2">
      <c r="A747" s="32"/>
      <c r="B747" s="46"/>
      <c r="C747" s="47">
        <v>0</v>
      </c>
      <c r="D747" s="47">
        <v>0</v>
      </c>
      <c r="E747" s="47">
        <v>0</v>
      </c>
      <c r="F747" s="47">
        <v>0</v>
      </c>
      <c r="G747" s="47">
        <v>0</v>
      </c>
      <c r="H747" s="47">
        <v>0</v>
      </c>
      <c r="I747" s="47">
        <v>0</v>
      </c>
      <c r="J747" s="47">
        <v>0</v>
      </c>
      <c r="K747" s="46">
        <v>0</v>
      </c>
      <c r="L747" s="47">
        <v>0</v>
      </c>
      <c r="M747" s="47">
        <v>0</v>
      </c>
      <c r="N747" s="47">
        <v>0</v>
      </c>
      <c r="O747" s="47">
        <v>0</v>
      </c>
      <c r="P747" s="47">
        <v>0</v>
      </c>
      <c r="Q747" s="47">
        <v>0</v>
      </c>
      <c r="R747" s="47">
        <v>0</v>
      </c>
      <c r="S747" s="47">
        <v>0</v>
      </c>
      <c r="T747" s="46">
        <v>0</v>
      </c>
      <c r="U747" s="47">
        <v>0</v>
      </c>
      <c r="V747" s="47">
        <v>0</v>
      </c>
      <c r="W747" s="47">
        <v>0</v>
      </c>
      <c r="X747" s="47">
        <v>0</v>
      </c>
      <c r="Y747" s="47">
        <v>0</v>
      </c>
      <c r="Z747" s="47">
        <v>0</v>
      </c>
      <c r="AA747" s="47">
        <v>0</v>
      </c>
      <c r="AB747" s="47">
        <v>0</v>
      </c>
      <c r="AC747" s="48">
        <f>SUM(MAX(U748:AB748))</f>
        <v>0</v>
      </c>
      <c r="AD747" s="49"/>
      <c r="AE747" s="49"/>
      <c r="AF747" s="49"/>
      <c r="AG747" s="49"/>
      <c r="AH747" s="49"/>
      <c r="AI747" s="49"/>
      <c r="AJ747" s="49"/>
      <c r="AK747" s="49"/>
      <c r="AL747" s="49"/>
      <c r="AM747" s="49"/>
      <c r="AN747" s="49"/>
      <c r="AO747" s="49"/>
      <c r="AP747" s="49"/>
      <c r="AQ747" s="49"/>
      <c r="AR747" s="49"/>
      <c r="AS747" s="49"/>
      <c r="AT747" s="49"/>
      <c r="AU747" s="49"/>
      <c r="AV747" s="49"/>
      <c r="AW747" s="49"/>
      <c r="AX747" s="49"/>
      <c r="AY747" s="49"/>
      <c r="AZ747" s="49"/>
      <c r="BA747" s="49"/>
      <c r="BB747" s="49"/>
      <c r="BC747" s="49"/>
    </row>
    <row r="748" spans="1:55" s="53" customFormat="1" ht="22.5" customHeight="1" x14ac:dyDescent="0.2">
      <c r="A748" s="38" t="s">
        <v>35</v>
      </c>
      <c r="B748" s="39"/>
      <c r="C748" s="41"/>
      <c r="D748" s="41"/>
      <c r="E748" s="41"/>
      <c r="F748" s="41"/>
      <c r="G748" s="41"/>
      <c r="H748" s="41"/>
      <c r="I748" s="41"/>
      <c r="J748" s="41"/>
      <c r="K748" s="39"/>
      <c r="L748" s="41"/>
      <c r="M748" s="41"/>
      <c r="N748" s="41"/>
      <c r="O748" s="41"/>
      <c r="P748" s="41"/>
      <c r="Q748" s="41"/>
      <c r="R748" s="41"/>
      <c r="S748" s="41"/>
      <c r="T748" s="39"/>
      <c r="U748" s="41"/>
      <c r="V748" s="41"/>
      <c r="W748" s="41"/>
      <c r="X748" s="41"/>
      <c r="Y748" s="41"/>
      <c r="Z748" s="41"/>
      <c r="AA748" s="41"/>
      <c r="AB748" s="41"/>
      <c r="AC748" s="42"/>
      <c r="AD748" s="51"/>
      <c r="AE748" s="52"/>
      <c r="AF748" s="52"/>
      <c r="AG748" s="52"/>
      <c r="AH748" s="52"/>
      <c r="AI748" s="51"/>
      <c r="AJ748" s="51"/>
      <c r="AK748" s="51"/>
      <c r="AL748" s="51"/>
      <c r="AM748" s="52"/>
      <c r="AN748" s="52"/>
      <c r="AO748" s="52"/>
      <c r="AP748" s="51"/>
      <c r="AQ748" s="51"/>
      <c r="AR748" s="51"/>
      <c r="AS748" s="51"/>
      <c r="AT748" s="51"/>
      <c r="AU748" s="52"/>
      <c r="AV748" s="52"/>
      <c r="AW748" s="52"/>
      <c r="AX748" s="51"/>
      <c r="AY748" s="51"/>
      <c r="AZ748" s="51"/>
      <c r="BA748" s="51"/>
      <c r="BB748" s="51"/>
      <c r="BC748" s="51"/>
    </row>
    <row r="749" spans="1:55" s="23" customFormat="1" ht="20.25" customHeight="1" x14ac:dyDescent="0.2">
      <c r="A749" s="43" t="s">
        <v>36</v>
      </c>
      <c r="B749" s="39"/>
      <c r="C749" s="44"/>
      <c r="D749" s="44"/>
      <c r="E749" s="44"/>
      <c r="F749" s="44"/>
      <c r="G749" s="44"/>
      <c r="H749" s="44"/>
      <c r="I749" s="44"/>
      <c r="J749" s="45"/>
      <c r="K749" s="39"/>
      <c r="L749" s="44"/>
      <c r="M749" s="44"/>
      <c r="N749" s="44"/>
      <c r="O749" s="44"/>
      <c r="P749" s="44"/>
      <c r="Q749" s="44"/>
      <c r="R749" s="44"/>
      <c r="S749" s="45"/>
      <c r="T749" s="39"/>
      <c r="U749" s="44"/>
      <c r="V749" s="44"/>
      <c r="W749" s="44"/>
      <c r="X749" s="44"/>
      <c r="Y749" s="44"/>
      <c r="Z749" s="44"/>
      <c r="AA749" s="44"/>
      <c r="AB749" s="45"/>
      <c r="AC749" s="42">
        <f>SUM(U749:AB749)</f>
        <v>0</v>
      </c>
      <c r="AD749" s="22"/>
      <c r="AE749" s="22"/>
      <c r="AF749" s="22"/>
      <c r="AG749" s="22"/>
      <c r="AH749" s="22"/>
      <c r="AI749" s="22"/>
      <c r="AJ749" s="22"/>
      <c r="AK749" s="22"/>
      <c r="AL749" s="22"/>
      <c r="AM749" s="22"/>
      <c r="AN749" s="22"/>
      <c r="AO749" s="22"/>
      <c r="AP749" s="22"/>
      <c r="AQ749" s="22"/>
      <c r="AR749" s="22"/>
      <c r="AS749" s="22"/>
      <c r="AT749" s="22"/>
      <c r="AU749" s="22"/>
      <c r="AV749" s="22"/>
      <c r="AW749" s="22"/>
      <c r="AX749" s="22"/>
      <c r="AY749" s="22"/>
      <c r="AZ749" s="22"/>
      <c r="BA749" s="22"/>
      <c r="BB749" s="22"/>
      <c r="BC749" s="22"/>
    </row>
    <row r="750" spans="1:55" s="56" customFormat="1" ht="23.1" customHeight="1" x14ac:dyDescent="0.2">
      <c r="A750" s="32"/>
      <c r="B750" s="46"/>
      <c r="C750" s="47">
        <v>0</v>
      </c>
      <c r="D750" s="47">
        <v>0</v>
      </c>
      <c r="E750" s="47">
        <v>0</v>
      </c>
      <c r="F750" s="47">
        <v>0</v>
      </c>
      <c r="G750" s="47">
        <v>0</v>
      </c>
      <c r="H750" s="47">
        <v>0</v>
      </c>
      <c r="I750" s="47">
        <v>0</v>
      </c>
      <c r="J750" s="47">
        <v>0</v>
      </c>
      <c r="K750" s="46">
        <v>0</v>
      </c>
      <c r="L750" s="47">
        <v>0</v>
      </c>
      <c r="M750" s="47">
        <v>0</v>
      </c>
      <c r="N750" s="47">
        <v>0</v>
      </c>
      <c r="O750" s="47">
        <v>0</v>
      </c>
      <c r="P750" s="47">
        <v>0</v>
      </c>
      <c r="Q750" s="47">
        <v>0</v>
      </c>
      <c r="R750" s="47">
        <v>0</v>
      </c>
      <c r="S750" s="47">
        <v>0</v>
      </c>
      <c r="T750" s="46">
        <v>0</v>
      </c>
      <c r="U750" s="47">
        <v>0</v>
      </c>
      <c r="V750" s="47">
        <v>0</v>
      </c>
      <c r="W750" s="47">
        <v>0</v>
      </c>
      <c r="X750" s="47">
        <v>0</v>
      </c>
      <c r="Y750" s="47">
        <v>0</v>
      </c>
      <c r="Z750" s="47">
        <v>0</v>
      </c>
      <c r="AA750" s="47">
        <v>0</v>
      </c>
      <c r="AB750" s="47">
        <v>0</v>
      </c>
      <c r="AC750" s="48">
        <f>SUM(MAX(U751:AB751))</f>
        <v>0</v>
      </c>
      <c r="AD750" s="54"/>
      <c r="AE750" s="55"/>
      <c r="AF750" s="55"/>
      <c r="AG750" s="55"/>
      <c r="AH750" s="55"/>
      <c r="AI750" s="54"/>
      <c r="AJ750" s="54"/>
      <c r="AK750" s="54"/>
      <c r="AL750" s="54"/>
      <c r="AM750" s="55"/>
      <c r="AN750" s="55"/>
      <c r="AO750" s="55"/>
      <c r="AP750" s="54"/>
      <c r="AQ750" s="54"/>
      <c r="AR750" s="54"/>
      <c r="AS750" s="54"/>
      <c r="AT750" s="54"/>
      <c r="AU750" s="55"/>
      <c r="AV750" s="55"/>
      <c r="AW750" s="55"/>
      <c r="AX750" s="54"/>
      <c r="AY750" s="54"/>
      <c r="AZ750" s="54"/>
      <c r="BA750" s="54"/>
      <c r="BB750" s="54"/>
      <c r="BC750" s="54"/>
    </row>
    <row r="751" spans="1:55" ht="23.1" customHeight="1" x14ac:dyDescent="0.2">
      <c r="A751" s="38" t="s">
        <v>35</v>
      </c>
      <c r="B751" s="39"/>
      <c r="C751" s="57"/>
      <c r="D751" s="57"/>
      <c r="E751" s="57"/>
      <c r="F751" s="57"/>
      <c r="G751" s="57"/>
      <c r="H751" s="57"/>
      <c r="I751" s="57"/>
      <c r="J751" s="58"/>
      <c r="K751" s="59"/>
      <c r="L751" s="57"/>
      <c r="M751" s="57"/>
      <c r="N751" s="57"/>
      <c r="O751" s="57"/>
      <c r="P751" s="58"/>
      <c r="Q751" s="58"/>
      <c r="R751" s="58"/>
      <c r="S751" s="58"/>
      <c r="T751" s="59"/>
      <c r="U751" s="58"/>
      <c r="V751" s="58"/>
      <c r="W751" s="58"/>
      <c r="X751" s="58"/>
      <c r="Y751" s="58"/>
      <c r="Z751" s="58"/>
      <c r="AA751" s="58"/>
      <c r="AB751" s="58"/>
      <c r="AC751" s="60"/>
    </row>
    <row r="752" spans="1:55" s="23" customFormat="1" ht="20.25" customHeight="1" x14ac:dyDescent="0.2">
      <c r="A752" s="43" t="s">
        <v>36</v>
      </c>
      <c r="B752" s="39"/>
      <c r="C752" s="44"/>
      <c r="D752" s="44"/>
      <c r="E752" s="44"/>
      <c r="F752" s="44"/>
      <c r="G752" s="44"/>
      <c r="H752" s="44"/>
      <c r="I752" s="44"/>
      <c r="J752" s="45"/>
      <c r="K752" s="39"/>
      <c r="L752" s="44"/>
      <c r="M752" s="44"/>
      <c r="N752" s="44"/>
      <c r="O752" s="44"/>
      <c r="P752" s="44"/>
      <c r="Q752" s="44"/>
      <c r="R752" s="44"/>
      <c r="S752" s="45"/>
      <c r="T752" s="39"/>
      <c r="U752" s="44"/>
      <c r="V752" s="44"/>
      <c r="W752" s="44"/>
      <c r="X752" s="44"/>
      <c r="Y752" s="44"/>
      <c r="Z752" s="44"/>
      <c r="AA752" s="44"/>
      <c r="AB752" s="45"/>
      <c r="AC752" s="42">
        <f>SUM(U752:AB752)</f>
        <v>0</v>
      </c>
      <c r="AD752" s="22"/>
      <c r="AE752" s="22"/>
      <c r="AF752" s="22"/>
      <c r="AG752" s="22"/>
      <c r="AH752" s="22"/>
      <c r="AI752" s="22"/>
      <c r="AJ752" s="22"/>
      <c r="AK752" s="22"/>
      <c r="AL752" s="22"/>
      <c r="AM752" s="22"/>
      <c r="AN752" s="22"/>
      <c r="AO752" s="22"/>
      <c r="AP752" s="22"/>
      <c r="AQ752" s="22"/>
      <c r="AR752" s="22"/>
      <c r="AS752" s="22"/>
      <c r="AT752" s="22"/>
      <c r="AU752" s="22"/>
      <c r="AV752" s="22"/>
      <c r="AW752" s="22"/>
      <c r="AX752" s="22"/>
      <c r="AY752" s="22"/>
      <c r="AZ752" s="22"/>
      <c r="BA752" s="22"/>
      <c r="BB752" s="22"/>
      <c r="BC752" s="22"/>
    </row>
    <row r="753" spans="1:55" s="56" customFormat="1" ht="23.1" customHeight="1" x14ac:dyDescent="0.2">
      <c r="A753" s="32"/>
      <c r="B753" s="46"/>
      <c r="C753" s="47">
        <v>0</v>
      </c>
      <c r="D753" s="47">
        <v>0</v>
      </c>
      <c r="E753" s="47">
        <v>0</v>
      </c>
      <c r="F753" s="47">
        <v>0</v>
      </c>
      <c r="G753" s="47">
        <v>0</v>
      </c>
      <c r="H753" s="47">
        <v>0</v>
      </c>
      <c r="I753" s="47">
        <v>0</v>
      </c>
      <c r="J753" s="47">
        <v>0</v>
      </c>
      <c r="K753" s="46">
        <v>0</v>
      </c>
      <c r="L753" s="47">
        <v>0</v>
      </c>
      <c r="M753" s="47">
        <v>0</v>
      </c>
      <c r="N753" s="47">
        <v>0</v>
      </c>
      <c r="O753" s="47">
        <v>0</v>
      </c>
      <c r="P753" s="47">
        <v>0</v>
      </c>
      <c r="Q753" s="47">
        <v>0</v>
      </c>
      <c r="R753" s="47">
        <v>0</v>
      </c>
      <c r="S753" s="47">
        <v>0</v>
      </c>
      <c r="T753" s="46">
        <v>0</v>
      </c>
      <c r="U753" s="47">
        <v>0</v>
      </c>
      <c r="V753" s="47">
        <v>0</v>
      </c>
      <c r="W753" s="47">
        <v>0</v>
      </c>
      <c r="X753" s="47">
        <v>0</v>
      </c>
      <c r="Y753" s="47">
        <v>0</v>
      </c>
      <c r="Z753" s="47">
        <v>0</v>
      </c>
      <c r="AA753" s="47">
        <v>0</v>
      </c>
      <c r="AB753" s="47">
        <v>0</v>
      </c>
      <c r="AC753" s="48">
        <f>SUM(MAX(U754:AB754))</f>
        <v>0</v>
      </c>
      <c r="AD753" s="54"/>
      <c r="AE753" s="55"/>
      <c r="AF753" s="55"/>
      <c r="AG753" s="55"/>
      <c r="AH753" s="55"/>
      <c r="AI753" s="54"/>
      <c r="AJ753" s="54"/>
      <c r="AK753" s="54"/>
      <c r="AL753" s="54"/>
      <c r="AM753" s="55"/>
      <c r="AN753" s="55"/>
      <c r="AO753" s="55"/>
      <c r="AP753" s="54"/>
      <c r="AQ753" s="54"/>
      <c r="AR753" s="54"/>
      <c r="AS753" s="54"/>
      <c r="AT753" s="54"/>
      <c r="AU753" s="55"/>
      <c r="AV753" s="55"/>
      <c r="AW753" s="55"/>
      <c r="AX753" s="54"/>
      <c r="AY753" s="54"/>
      <c r="AZ753" s="54"/>
      <c r="BA753" s="54"/>
      <c r="BB753" s="54"/>
      <c r="BC753" s="54"/>
    </row>
    <row r="754" spans="1:55" ht="23.1" customHeight="1" x14ac:dyDescent="0.2">
      <c r="A754" s="38" t="s">
        <v>35</v>
      </c>
      <c r="B754" s="39"/>
      <c r="C754" s="58"/>
      <c r="D754" s="58"/>
      <c r="E754" s="58"/>
      <c r="F754" s="58"/>
      <c r="G754" s="58"/>
      <c r="H754" s="58"/>
      <c r="I754" s="58"/>
      <c r="J754" s="58"/>
      <c r="K754" s="39"/>
      <c r="L754" s="58"/>
      <c r="M754" s="58"/>
      <c r="N754" s="58"/>
      <c r="O754" s="58"/>
      <c r="P754" s="58"/>
      <c r="Q754" s="58"/>
      <c r="R754" s="58"/>
      <c r="S754" s="58"/>
      <c r="T754" s="39"/>
      <c r="U754" s="58"/>
      <c r="V754" s="58"/>
      <c r="W754" s="58"/>
      <c r="X754" s="58"/>
      <c r="Y754" s="58"/>
      <c r="Z754" s="58"/>
      <c r="AA754" s="58"/>
      <c r="AB754" s="58"/>
      <c r="AC754" s="42"/>
    </row>
    <row r="755" spans="1:55" s="23" customFormat="1" ht="20.25" customHeight="1" x14ac:dyDescent="0.2">
      <c r="A755" s="43" t="s">
        <v>36</v>
      </c>
      <c r="B755" s="39"/>
      <c r="C755" s="44"/>
      <c r="D755" s="44"/>
      <c r="E755" s="44"/>
      <c r="F755" s="44"/>
      <c r="G755" s="44"/>
      <c r="H755" s="44"/>
      <c r="I755" s="44"/>
      <c r="J755" s="45"/>
      <c r="K755" s="39"/>
      <c r="L755" s="44"/>
      <c r="M755" s="44"/>
      <c r="N755" s="44"/>
      <c r="O755" s="44"/>
      <c r="P755" s="44"/>
      <c r="Q755" s="44"/>
      <c r="R755" s="44"/>
      <c r="S755" s="45"/>
      <c r="T755" s="39"/>
      <c r="U755" s="44"/>
      <c r="V755" s="44"/>
      <c r="W755" s="44"/>
      <c r="X755" s="44"/>
      <c r="Y755" s="44"/>
      <c r="Z755" s="44"/>
      <c r="AA755" s="44"/>
      <c r="AB755" s="45"/>
      <c r="AC755" s="42">
        <f>SUM(U755:AB755)</f>
        <v>0</v>
      </c>
      <c r="AD755" s="22"/>
      <c r="AE755" s="22"/>
      <c r="AF755" s="22"/>
      <c r="AG755" s="22"/>
      <c r="AH755" s="22"/>
      <c r="AI755" s="22"/>
      <c r="AJ755" s="22"/>
      <c r="AK755" s="22"/>
      <c r="AL755" s="22"/>
      <c r="AM755" s="22"/>
      <c r="AN755" s="22"/>
      <c r="AO755" s="22"/>
      <c r="AP755" s="22"/>
      <c r="AQ755" s="22"/>
      <c r="AR755" s="22"/>
      <c r="AS755" s="22"/>
      <c r="AT755" s="22"/>
      <c r="AU755" s="22"/>
      <c r="AV755" s="22"/>
      <c r="AW755" s="22"/>
      <c r="AX755" s="22"/>
      <c r="AY755" s="22"/>
      <c r="AZ755" s="22"/>
      <c r="BA755" s="22"/>
      <c r="BB755" s="22"/>
      <c r="BC755" s="22"/>
    </row>
    <row r="756" spans="1:55" s="56" customFormat="1" ht="23.1" hidden="1" customHeight="1" x14ac:dyDescent="0.2">
      <c r="A756" s="61"/>
      <c r="B756" s="39"/>
      <c r="C756" s="47">
        <v>0</v>
      </c>
      <c r="D756" s="47">
        <v>0</v>
      </c>
      <c r="E756" s="47">
        <v>0</v>
      </c>
      <c r="F756" s="47">
        <v>0</v>
      </c>
      <c r="G756" s="47">
        <v>0</v>
      </c>
      <c r="H756" s="47">
        <v>0</v>
      </c>
      <c r="I756" s="47">
        <v>0</v>
      </c>
      <c r="J756" s="47">
        <v>0</v>
      </c>
      <c r="K756" s="39"/>
      <c r="L756" s="47">
        <v>0</v>
      </c>
      <c r="M756" s="47">
        <v>0</v>
      </c>
      <c r="N756" s="47">
        <v>0</v>
      </c>
      <c r="O756" s="47">
        <v>0</v>
      </c>
      <c r="P756" s="47">
        <v>0</v>
      </c>
      <c r="Q756" s="47">
        <v>0</v>
      </c>
      <c r="R756" s="47">
        <v>0</v>
      </c>
      <c r="S756" s="47">
        <v>0</v>
      </c>
      <c r="T756" s="39"/>
      <c r="U756" s="47">
        <v>0</v>
      </c>
      <c r="V756" s="47">
        <v>0</v>
      </c>
      <c r="W756" s="47">
        <v>0</v>
      </c>
      <c r="X756" s="47">
        <v>0</v>
      </c>
      <c r="Y756" s="47">
        <v>0</v>
      </c>
      <c r="Z756" s="47">
        <v>0</v>
      </c>
      <c r="AA756" s="47">
        <v>0</v>
      </c>
      <c r="AB756" s="47">
        <v>0</v>
      </c>
      <c r="AC756" s="42">
        <f>SUM(MAX(U757:AB757))</f>
        <v>0</v>
      </c>
      <c r="AD756" s="54"/>
      <c r="AE756" s="55"/>
      <c r="AF756" s="55"/>
      <c r="AG756" s="55"/>
      <c r="AH756" s="55"/>
      <c r="AI756" s="54"/>
      <c r="AJ756" s="54"/>
      <c r="AK756" s="54"/>
      <c r="AL756" s="54"/>
      <c r="AM756" s="55"/>
      <c r="AN756" s="55"/>
      <c r="AO756" s="55"/>
      <c r="AP756" s="54"/>
      <c r="AQ756" s="54"/>
      <c r="AR756" s="54"/>
      <c r="AS756" s="54"/>
      <c r="AT756" s="54"/>
      <c r="AU756" s="55"/>
      <c r="AV756" s="55"/>
      <c r="AW756" s="55"/>
      <c r="AX756" s="54"/>
      <c r="AY756" s="54"/>
      <c r="AZ756" s="54"/>
      <c r="BA756" s="54"/>
      <c r="BB756" s="54"/>
      <c r="BC756" s="54"/>
    </row>
    <row r="757" spans="1:55" ht="23.1" hidden="1" customHeight="1" x14ac:dyDescent="0.2">
      <c r="A757" s="38" t="s">
        <v>35</v>
      </c>
      <c r="B757" s="39"/>
      <c r="C757" s="41"/>
      <c r="D757" s="41"/>
      <c r="E757" s="41"/>
      <c r="F757" s="41"/>
      <c r="G757" s="41"/>
      <c r="H757" s="41"/>
      <c r="I757" s="41"/>
      <c r="J757" s="41"/>
      <c r="K757" s="39"/>
      <c r="L757" s="41"/>
      <c r="M757" s="41"/>
      <c r="N757" s="41"/>
      <c r="O757" s="41"/>
      <c r="P757" s="41"/>
      <c r="Q757" s="41"/>
      <c r="R757" s="41"/>
      <c r="S757" s="41"/>
      <c r="T757" s="39"/>
      <c r="U757" s="41"/>
      <c r="V757" s="41"/>
      <c r="W757" s="41"/>
      <c r="X757" s="41"/>
      <c r="Y757" s="41"/>
      <c r="Z757" s="41"/>
      <c r="AA757" s="41"/>
      <c r="AB757" s="41"/>
      <c r="AC757" s="42"/>
    </row>
    <row r="758" spans="1:55" s="23" customFormat="1" ht="20.25" hidden="1" customHeight="1" x14ac:dyDescent="0.2">
      <c r="A758" s="62" t="s">
        <v>36</v>
      </c>
      <c r="B758" s="39"/>
      <c r="C758" s="63"/>
      <c r="D758" s="63"/>
      <c r="E758" s="63"/>
      <c r="F758" s="63"/>
      <c r="G758" s="63"/>
      <c r="H758" s="63"/>
      <c r="I758" s="63"/>
      <c r="J758" s="64"/>
      <c r="K758" s="39"/>
      <c r="L758" s="44"/>
      <c r="M758" s="44"/>
      <c r="N758" s="44"/>
      <c r="O758" s="44"/>
      <c r="P758" s="44"/>
      <c r="Q758" s="44"/>
      <c r="R758" s="44"/>
      <c r="S758" s="45"/>
      <c r="T758" s="39"/>
      <c r="U758" s="44"/>
      <c r="V758" s="44"/>
      <c r="W758" s="44"/>
      <c r="X758" s="44"/>
      <c r="Y758" s="44"/>
      <c r="Z758" s="44"/>
      <c r="AA758" s="44"/>
      <c r="AB758" s="45"/>
      <c r="AC758" s="42">
        <f>SUM(U758:AB758)</f>
        <v>0</v>
      </c>
      <c r="AD758" s="22"/>
      <c r="AE758" s="22"/>
      <c r="AF758" s="22"/>
      <c r="AG758" s="22"/>
      <c r="AH758" s="22"/>
      <c r="AI758" s="22"/>
      <c r="AJ758" s="22"/>
      <c r="AK758" s="22"/>
      <c r="AL758" s="22"/>
      <c r="AM758" s="22"/>
      <c r="AN758" s="22"/>
      <c r="AO758" s="22"/>
      <c r="AP758" s="22"/>
      <c r="AQ758" s="22"/>
      <c r="AR758" s="22"/>
      <c r="AS758" s="22"/>
      <c r="AT758" s="22"/>
      <c r="AU758" s="22"/>
      <c r="AV758" s="22"/>
      <c r="AW758" s="22"/>
      <c r="AX758" s="22"/>
      <c r="AY758" s="22"/>
      <c r="AZ758" s="22"/>
      <c r="BA758" s="22"/>
      <c r="BB758" s="22"/>
      <c r="BC758" s="22"/>
    </row>
    <row r="759" spans="1:55" s="53" customFormat="1" ht="26.25" customHeight="1" x14ac:dyDescent="0.2">
      <c r="A759" s="65" t="s">
        <v>37</v>
      </c>
      <c r="B759" s="39"/>
      <c r="C759" s="66">
        <v>-60</v>
      </c>
      <c r="D759" s="66">
        <v>-60</v>
      </c>
      <c r="E759" s="66">
        <v>-60</v>
      </c>
      <c r="F759" s="66">
        <v>-60</v>
      </c>
      <c r="G759" s="66">
        <v>-60</v>
      </c>
      <c r="H759" s="66">
        <v>-60</v>
      </c>
      <c r="I759" s="66">
        <v>-60</v>
      </c>
      <c r="J759" s="66">
        <v>-60</v>
      </c>
      <c r="K759" s="67"/>
      <c r="L759" s="66">
        <v>-60</v>
      </c>
      <c r="M759" s="66">
        <v>-60</v>
      </c>
      <c r="N759" s="66">
        <v>-60</v>
      </c>
      <c r="O759" s="66">
        <v>-60</v>
      </c>
      <c r="P759" s="66">
        <v>-60</v>
      </c>
      <c r="Q759" s="66">
        <v>-60</v>
      </c>
      <c r="R759" s="66">
        <v>-60</v>
      </c>
      <c r="S759" s="66">
        <v>-60</v>
      </c>
      <c r="T759" s="67"/>
      <c r="U759" s="66">
        <v>-60</v>
      </c>
      <c r="V759" s="66">
        <v>-60</v>
      </c>
      <c r="W759" s="66">
        <v>-60</v>
      </c>
      <c r="X759" s="66">
        <v>-60</v>
      </c>
      <c r="Y759" s="66">
        <v>-60</v>
      </c>
      <c r="Z759" s="66">
        <v>-60</v>
      </c>
      <c r="AA759" s="66">
        <v>-60</v>
      </c>
      <c r="AB759" s="66">
        <v>-60</v>
      </c>
      <c r="AC759" s="68"/>
      <c r="AD759" s="51"/>
      <c r="AE759" s="51"/>
      <c r="AF759" s="51"/>
      <c r="AG759" s="51"/>
      <c r="AH759" s="51"/>
      <c r="AI759" s="51"/>
      <c r="AJ759" s="51"/>
      <c r="AK759" s="51"/>
      <c r="AL759" s="51"/>
      <c r="AM759" s="51"/>
      <c r="AN759" s="51"/>
      <c r="AO759" s="51"/>
      <c r="AP759" s="51"/>
      <c r="AQ759" s="51"/>
      <c r="AR759" s="51"/>
      <c r="AS759" s="51"/>
      <c r="AT759" s="51"/>
      <c r="AU759" s="51"/>
      <c r="AV759" s="51"/>
      <c r="AW759" s="51"/>
      <c r="AX759" s="51"/>
      <c r="AY759" s="51"/>
      <c r="AZ759" s="51"/>
      <c r="BA759" s="51"/>
      <c r="BB759" s="51"/>
      <c r="BC759" s="51"/>
    </row>
    <row r="760" spans="1:55" s="53" customFormat="1" ht="31.5" customHeight="1" x14ac:dyDescent="0.2">
      <c r="A760" s="69" t="s">
        <v>38</v>
      </c>
      <c r="B760" s="39"/>
      <c r="C760" s="70"/>
      <c r="D760" s="70"/>
      <c r="E760" s="70"/>
      <c r="F760" s="70"/>
      <c r="G760" s="140" t="s">
        <v>39</v>
      </c>
      <c r="H760" s="141"/>
      <c r="I760" s="71"/>
      <c r="J760" s="72">
        <v>1</v>
      </c>
      <c r="K760" s="39"/>
      <c r="L760" s="70"/>
      <c r="M760" s="70"/>
      <c r="N760" s="70"/>
      <c r="O760" s="70"/>
      <c r="P760" s="140" t="s">
        <v>39</v>
      </c>
      <c r="Q760" s="141"/>
      <c r="R760" s="71"/>
      <c r="S760" s="72">
        <v>1</v>
      </c>
      <c r="T760" s="67"/>
      <c r="U760" s="70"/>
      <c r="V760" s="70"/>
      <c r="W760" s="70"/>
      <c r="X760" s="70"/>
      <c r="Y760" s="140" t="s">
        <v>39</v>
      </c>
      <c r="Z760" s="141"/>
      <c r="AA760" s="71"/>
      <c r="AB760" s="72">
        <v>1</v>
      </c>
      <c r="AC760" s="73"/>
      <c r="AD760" s="51"/>
      <c r="AE760" s="51"/>
      <c r="AF760" s="51"/>
      <c r="AG760" s="51"/>
      <c r="AH760" s="51"/>
      <c r="AI760" s="51"/>
      <c r="AJ760" s="51"/>
      <c r="AK760" s="51"/>
      <c r="AL760" s="51"/>
      <c r="AM760" s="51"/>
      <c r="AN760" s="51"/>
      <c r="AO760" s="51"/>
      <c r="AP760" s="51"/>
      <c r="AQ760" s="51"/>
      <c r="AR760" s="51"/>
      <c r="AS760" s="51"/>
      <c r="AT760" s="51"/>
      <c r="AU760" s="51"/>
      <c r="AV760" s="51"/>
      <c r="AW760" s="51"/>
      <c r="AX760" s="51"/>
      <c r="AY760" s="51"/>
      <c r="AZ760" s="51"/>
      <c r="BA760" s="51"/>
      <c r="BB760" s="51"/>
      <c r="BC760" s="51"/>
    </row>
    <row r="761" spans="1:55" s="53" customFormat="1" ht="31.5" customHeight="1" x14ac:dyDescent="0.2">
      <c r="A761" s="69" t="s">
        <v>40</v>
      </c>
      <c r="B761" s="74"/>
      <c r="C761" s="75"/>
      <c r="D761" s="75"/>
      <c r="E761" s="76"/>
      <c r="F761" s="75"/>
      <c r="G761" s="75"/>
      <c r="H761" s="77"/>
      <c r="I761" s="78"/>
      <c r="J761" s="79">
        <v>0</v>
      </c>
      <c r="K761" s="74"/>
      <c r="L761" s="51"/>
      <c r="M761" s="51"/>
      <c r="N761" s="80"/>
      <c r="O761" s="51"/>
      <c r="P761" s="51"/>
      <c r="Q761" s="81"/>
      <c r="R761" s="82"/>
      <c r="S761" s="79">
        <v>0</v>
      </c>
      <c r="T761" s="74"/>
      <c r="U761" s="51"/>
      <c r="V761" s="51"/>
      <c r="W761" s="80"/>
      <c r="X761" s="51"/>
      <c r="Y761" s="51"/>
      <c r="Z761" s="81"/>
      <c r="AA761" s="82"/>
      <c r="AB761" s="79">
        <v>0</v>
      </c>
      <c r="AC761" s="73"/>
      <c r="AD761" s="51"/>
      <c r="AE761" s="51"/>
      <c r="AF761" s="51"/>
      <c r="AG761" s="51"/>
      <c r="AH761" s="51"/>
      <c r="AI761" s="51"/>
      <c r="AJ761" s="51"/>
      <c r="AK761" s="51"/>
      <c r="AL761" s="51"/>
      <c r="AM761" s="51"/>
      <c r="AN761" s="51"/>
      <c r="AO761" s="51"/>
      <c r="AP761" s="51"/>
      <c r="AQ761" s="51"/>
      <c r="AR761" s="51"/>
      <c r="AS761" s="51"/>
      <c r="AT761" s="51"/>
      <c r="AU761" s="51"/>
      <c r="AV761" s="51"/>
      <c r="AW761" s="51"/>
      <c r="AX761" s="51"/>
      <c r="AY761" s="51"/>
      <c r="AZ761" s="51"/>
      <c r="BA761" s="51"/>
      <c r="BB761" s="51"/>
      <c r="BC761" s="51"/>
    </row>
    <row r="762" spans="1:55" s="53" customFormat="1" ht="31.5" customHeight="1" thickBot="1" x14ac:dyDescent="0.25">
      <c r="A762" s="69" t="s">
        <v>41</v>
      </c>
      <c r="B762" s="74"/>
      <c r="C762" s="142" t="s">
        <v>42</v>
      </c>
      <c r="D762" s="142"/>
      <c r="E762" s="83">
        <v>480</v>
      </c>
      <c r="F762" s="51"/>
      <c r="G762" s="51"/>
      <c r="H762" s="81" t="s">
        <v>43</v>
      </c>
      <c r="I762" s="84">
        <v>0</v>
      </c>
      <c r="J762" s="85"/>
      <c r="K762" s="74"/>
      <c r="L762" s="142" t="s">
        <v>42</v>
      </c>
      <c r="M762" s="142"/>
      <c r="N762" s="83">
        <v>480</v>
      </c>
      <c r="O762" s="51"/>
      <c r="P762" s="51"/>
      <c r="Q762" s="81" t="s">
        <v>43</v>
      </c>
      <c r="R762" s="84">
        <v>0</v>
      </c>
      <c r="S762" s="85"/>
      <c r="T762" s="74"/>
      <c r="U762" s="142" t="s">
        <v>42</v>
      </c>
      <c r="V762" s="142"/>
      <c r="W762" s="83">
        <v>480</v>
      </c>
      <c r="X762" s="51"/>
      <c r="Y762" s="51"/>
      <c r="Z762" s="81" t="s">
        <v>43</v>
      </c>
      <c r="AA762" s="84">
        <v>0</v>
      </c>
      <c r="AB762" s="85"/>
      <c r="AC762" s="73"/>
      <c r="AD762" s="51"/>
      <c r="AE762" s="51"/>
      <c r="AF762" s="51"/>
      <c r="AG762" s="51"/>
      <c r="AH762" s="51"/>
      <c r="AI762" s="51"/>
      <c r="AJ762" s="51"/>
      <c r="AK762" s="51"/>
      <c r="AL762" s="51"/>
      <c r="AM762" s="51"/>
      <c r="AN762" s="51"/>
      <c r="AO762" s="51"/>
      <c r="AP762" s="51"/>
      <c r="AQ762" s="51"/>
      <c r="AR762" s="51"/>
      <c r="AS762" s="51"/>
      <c r="AT762" s="51"/>
      <c r="AU762" s="51"/>
      <c r="AV762" s="51"/>
      <c r="AW762" s="51"/>
      <c r="AX762" s="51"/>
      <c r="AY762" s="51"/>
      <c r="AZ762" s="51"/>
      <c r="BA762" s="51"/>
      <c r="BB762" s="51"/>
      <c r="BC762" s="51"/>
    </row>
    <row r="763" spans="1:55" s="53" customFormat="1" ht="26.25" hidden="1" customHeight="1" x14ac:dyDescent="0.2">
      <c r="A763" s="86" t="s">
        <v>44</v>
      </c>
      <c r="B763" s="39"/>
      <c r="C763" s="87">
        <v>0</v>
      </c>
      <c r="D763" s="87">
        <v>0</v>
      </c>
      <c r="E763" s="87">
        <v>0</v>
      </c>
      <c r="F763" s="87">
        <v>0</v>
      </c>
      <c r="G763" s="87">
        <v>0</v>
      </c>
      <c r="H763" s="87">
        <v>0</v>
      </c>
      <c r="I763" s="87">
        <v>0</v>
      </c>
      <c r="J763" s="88"/>
      <c r="K763" s="89"/>
      <c r="L763" s="87">
        <v>0</v>
      </c>
      <c r="M763" s="87">
        <v>0</v>
      </c>
      <c r="N763" s="87">
        <v>0</v>
      </c>
      <c r="O763" s="87">
        <v>0</v>
      </c>
      <c r="P763" s="87">
        <v>0</v>
      </c>
      <c r="Q763" s="87">
        <v>0</v>
      </c>
      <c r="R763" s="87">
        <v>0</v>
      </c>
      <c r="S763" s="88"/>
      <c r="T763" s="89"/>
      <c r="U763" s="87">
        <v>0</v>
      </c>
      <c r="V763" s="87">
        <v>0</v>
      </c>
      <c r="W763" s="87">
        <v>0</v>
      </c>
      <c r="X763" s="87">
        <v>0</v>
      </c>
      <c r="Y763" s="87">
        <v>0</v>
      </c>
      <c r="Z763" s="87">
        <v>0</v>
      </c>
      <c r="AA763" s="87">
        <v>0</v>
      </c>
      <c r="AB763" s="88"/>
      <c r="AC763" s="73"/>
      <c r="AD763" s="51"/>
      <c r="AE763" s="51"/>
      <c r="AF763" s="51"/>
      <c r="AG763" s="51"/>
      <c r="AH763" s="51"/>
      <c r="AI763" s="51"/>
      <c r="AJ763" s="51"/>
      <c r="AK763" s="51"/>
      <c r="AL763" s="51"/>
      <c r="AM763" s="51"/>
      <c r="AN763" s="51"/>
      <c r="AO763" s="51"/>
      <c r="AP763" s="51"/>
      <c r="AQ763" s="51"/>
      <c r="AR763" s="51"/>
      <c r="AS763" s="51"/>
      <c r="AT763" s="51"/>
      <c r="AU763" s="51"/>
      <c r="AV763" s="51"/>
      <c r="AW763" s="51"/>
      <c r="AX763" s="51"/>
      <c r="AY763" s="51"/>
      <c r="AZ763" s="51"/>
      <c r="BA763" s="51"/>
      <c r="BB763" s="51"/>
      <c r="BC763" s="51"/>
    </row>
    <row r="764" spans="1:55" s="53" customFormat="1" ht="32.1" customHeight="1" thickBot="1" x14ac:dyDescent="0.25">
      <c r="A764" s="90" t="s">
        <v>45</v>
      </c>
      <c r="B764" s="91"/>
      <c r="C764" s="92" t="s">
        <v>46</v>
      </c>
      <c r="D764" s="93">
        <v>480</v>
      </c>
      <c r="E764" s="92" t="s">
        <v>47</v>
      </c>
      <c r="F764" s="93">
        <v>480</v>
      </c>
      <c r="G764" s="94"/>
      <c r="H764" s="95" t="s">
        <v>48</v>
      </c>
      <c r="I764" s="96">
        <v>0</v>
      </c>
      <c r="J764" s="97" t="s">
        <v>55</v>
      </c>
      <c r="K764" s="91"/>
      <c r="L764" s="92" t="s">
        <v>46</v>
      </c>
      <c r="M764" s="93">
        <v>480</v>
      </c>
      <c r="N764" s="92" t="s">
        <v>47</v>
      </c>
      <c r="O764" s="93">
        <v>480</v>
      </c>
      <c r="P764" s="94"/>
      <c r="Q764" s="95" t="s">
        <v>48</v>
      </c>
      <c r="R764" s="96">
        <v>0</v>
      </c>
      <c r="S764" s="97" t="s">
        <v>55</v>
      </c>
      <c r="T764" s="91"/>
      <c r="U764" s="92" t="s">
        <v>46</v>
      </c>
      <c r="V764" s="93">
        <v>480</v>
      </c>
      <c r="W764" s="92" t="s">
        <v>47</v>
      </c>
      <c r="X764" s="93">
        <v>480</v>
      </c>
      <c r="Y764" s="94"/>
      <c r="Z764" s="95" t="s">
        <v>48</v>
      </c>
      <c r="AA764" s="96">
        <v>0</v>
      </c>
      <c r="AB764" s="97" t="s">
        <v>55</v>
      </c>
      <c r="AC764" s="73"/>
      <c r="AD764" s="51"/>
      <c r="AE764" s="51"/>
      <c r="AF764" s="51"/>
      <c r="AG764" s="51"/>
      <c r="AH764" s="51"/>
      <c r="AI764" s="51"/>
      <c r="AJ764" s="51"/>
      <c r="AK764" s="51"/>
      <c r="AL764" s="51"/>
      <c r="AM764" s="51"/>
      <c r="AN764" s="51"/>
      <c r="AO764" s="51"/>
      <c r="AP764" s="51"/>
      <c r="AQ764" s="51"/>
      <c r="AR764" s="51"/>
      <c r="AS764" s="51"/>
      <c r="AT764" s="51"/>
      <c r="AU764" s="51"/>
      <c r="AV764" s="51"/>
      <c r="AW764" s="51"/>
      <c r="AX764" s="51"/>
      <c r="AY764" s="51"/>
      <c r="AZ764" s="51"/>
      <c r="BA764" s="51"/>
      <c r="BB764" s="51"/>
      <c r="BC764" s="51"/>
    </row>
    <row r="765" spans="1:55" s="103" customFormat="1" ht="34.5" customHeight="1" x14ac:dyDescent="0.2">
      <c r="A765" s="98" t="s">
        <v>49</v>
      </c>
      <c r="B765" s="99"/>
      <c r="C765" s="137" t="s">
        <v>50</v>
      </c>
      <c r="D765" s="138"/>
      <c r="E765" s="100" t="s">
        <v>51</v>
      </c>
      <c r="F765" s="137" t="s">
        <v>52</v>
      </c>
      <c r="G765" s="139"/>
      <c r="H765" s="138"/>
      <c r="I765" s="100" t="s">
        <v>51</v>
      </c>
      <c r="J765" s="100" t="s">
        <v>53</v>
      </c>
      <c r="K765" s="99"/>
      <c r="L765" s="137" t="s">
        <v>50</v>
      </c>
      <c r="M765" s="138"/>
      <c r="N765" s="100" t="s">
        <v>51</v>
      </c>
      <c r="O765" s="137" t="s">
        <v>52</v>
      </c>
      <c r="P765" s="139"/>
      <c r="Q765" s="138"/>
      <c r="R765" s="100" t="s">
        <v>51</v>
      </c>
      <c r="S765" s="100" t="s">
        <v>53</v>
      </c>
      <c r="T765" s="99"/>
      <c r="U765" s="137" t="s">
        <v>50</v>
      </c>
      <c r="V765" s="138"/>
      <c r="W765" s="100" t="s">
        <v>51</v>
      </c>
      <c r="X765" s="137" t="s">
        <v>52</v>
      </c>
      <c r="Y765" s="139"/>
      <c r="Z765" s="138"/>
      <c r="AA765" s="100" t="s">
        <v>51</v>
      </c>
      <c r="AB765" s="100" t="s">
        <v>53</v>
      </c>
      <c r="AC765" s="101"/>
      <c r="AD765" s="102"/>
      <c r="AE765" s="102"/>
      <c r="AF765" s="102"/>
      <c r="AG765" s="102"/>
      <c r="AH765" s="102"/>
      <c r="AI765" s="102"/>
      <c r="AJ765" s="102"/>
      <c r="AK765" s="102"/>
      <c r="AL765" s="102"/>
      <c r="AM765" s="102"/>
      <c r="AN765" s="102"/>
      <c r="AO765" s="102"/>
      <c r="AP765" s="102"/>
      <c r="AQ765" s="102"/>
      <c r="AR765" s="102"/>
      <c r="AS765" s="102"/>
      <c r="AT765" s="102"/>
      <c r="AU765" s="102"/>
      <c r="AV765" s="102"/>
      <c r="AW765" s="102"/>
      <c r="AX765" s="102"/>
      <c r="AY765" s="102"/>
      <c r="AZ765" s="102"/>
      <c r="BA765" s="102"/>
      <c r="BB765" s="102"/>
      <c r="BC765" s="102"/>
    </row>
    <row r="766" spans="1:55" ht="38.1" customHeight="1" x14ac:dyDescent="0.2">
      <c r="A766" s="104"/>
      <c r="B766" s="105">
        <v>1</v>
      </c>
      <c r="C766" s="134"/>
      <c r="D766" s="135"/>
      <c r="E766" s="106"/>
      <c r="F766" s="134"/>
      <c r="G766" s="136"/>
      <c r="H766" s="135"/>
      <c r="I766" s="106"/>
      <c r="J766" s="107">
        <v>0</v>
      </c>
      <c r="K766" s="105"/>
      <c r="L766" s="134"/>
      <c r="M766" s="135"/>
      <c r="N766" s="106"/>
      <c r="O766" s="134"/>
      <c r="P766" s="136"/>
      <c r="Q766" s="135"/>
      <c r="R766" s="106"/>
      <c r="S766" s="107">
        <v>0</v>
      </c>
      <c r="T766" s="105"/>
      <c r="U766" s="134"/>
      <c r="V766" s="135"/>
      <c r="W766" s="106"/>
      <c r="X766" s="134"/>
      <c r="Y766" s="136"/>
      <c r="Z766" s="135"/>
      <c r="AA766" s="106"/>
      <c r="AB766" s="107">
        <v>0</v>
      </c>
      <c r="AE766" s="108" t="s">
        <v>0</v>
      </c>
      <c r="AF766" s="52" t="str">
        <f>$B766&amp;C766</f>
        <v>1</v>
      </c>
      <c r="AG766" s="52" t="str">
        <f>AF766&amp;AF767&amp;AF768&amp;AF769&amp;AF770&amp;AF771&amp;AF772&amp;AF773</f>
        <v>12"3"4"5"6"7"8"</v>
      </c>
      <c r="AH766" s="52"/>
      <c r="AI766" s="52"/>
      <c r="AM766" s="108" t="s">
        <v>1</v>
      </c>
      <c r="AN766" s="52" t="str">
        <f>$B766&amp;L766</f>
        <v>1</v>
      </c>
      <c r="AO766" s="52" t="str">
        <f>AN766&amp;AN767&amp;AN768&amp;AN769&amp;AN770&amp;AN771&amp;AN772&amp;AN773</f>
        <v>12"3"4"5"6"7"8"</v>
      </c>
      <c r="AU766" s="108" t="s">
        <v>2</v>
      </c>
      <c r="AV766" s="52" t="str">
        <f>$B766&amp;U766</f>
        <v>1</v>
      </c>
      <c r="AW766" s="52" t="str">
        <f>AV766&amp;AV767&amp;AV768&amp;AV769&amp;AV770&amp;AV771&amp;AV772&amp;AV773</f>
        <v>12"3"4"5"6"7"8"</v>
      </c>
    </row>
    <row r="767" spans="1:55" ht="38.1" customHeight="1" x14ac:dyDescent="0.2">
      <c r="A767" s="109"/>
      <c r="B767" s="105">
        <v>2</v>
      </c>
      <c r="C767" s="134"/>
      <c r="D767" s="135"/>
      <c r="E767" s="106"/>
      <c r="F767" s="134"/>
      <c r="G767" s="136"/>
      <c r="H767" s="135"/>
      <c r="I767" s="106"/>
      <c r="J767" s="107">
        <v>0</v>
      </c>
      <c r="K767" s="105"/>
      <c r="L767" s="134"/>
      <c r="M767" s="135"/>
      <c r="N767" s="106"/>
      <c r="O767" s="134"/>
      <c r="P767" s="136"/>
      <c r="Q767" s="135"/>
      <c r="R767" s="106"/>
      <c r="S767" s="107">
        <v>0</v>
      </c>
      <c r="T767" s="105"/>
      <c r="U767" s="134"/>
      <c r="V767" s="135"/>
      <c r="W767" s="106"/>
      <c r="X767" s="134"/>
      <c r="Y767" s="136"/>
      <c r="Z767" s="135"/>
      <c r="AA767" s="106"/>
      <c r="AB767" s="107">
        <v>0</v>
      </c>
      <c r="AF767" s="52" t="str">
        <f t="shared" ref="AF767:AF773" si="78">$B767&amp;IF(EXACT(C767,C766),"""",C767)</f>
        <v>2"</v>
      </c>
      <c r="AG767" s="52"/>
      <c r="AH767" s="52"/>
      <c r="AI767" s="52"/>
      <c r="AN767" s="52" t="str">
        <f t="shared" ref="AN767:AN773" si="79">$B767&amp;IF(EXACT(L767,L766),"""",L767)</f>
        <v>2"</v>
      </c>
      <c r="AO767" s="52"/>
      <c r="AV767" s="52" t="str">
        <f t="shared" ref="AV767:AV773" si="80">$B767&amp;IF(EXACT(U767,U766),"""",U767)</f>
        <v>2"</v>
      </c>
      <c r="AW767" s="52"/>
    </row>
    <row r="768" spans="1:55" ht="38.1" customHeight="1" x14ac:dyDescent="0.2">
      <c r="A768" s="110"/>
      <c r="B768" s="105">
        <v>3</v>
      </c>
      <c r="C768" s="134"/>
      <c r="D768" s="135"/>
      <c r="E768" s="106"/>
      <c r="F768" s="134"/>
      <c r="G768" s="136"/>
      <c r="H768" s="135"/>
      <c r="I768" s="106"/>
      <c r="J768" s="107">
        <v>0</v>
      </c>
      <c r="K768" s="105"/>
      <c r="L768" s="134"/>
      <c r="M768" s="135"/>
      <c r="N768" s="106"/>
      <c r="O768" s="134"/>
      <c r="P768" s="136"/>
      <c r="Q768" s="135"/>
      <c r="R768" s="106"/>
      <c r="S768" s="107">
        <v>0</v>
      </c>
      <c r="T768" s="105"/>
      <c r="U768" s="134"/>
      <c r="V768" s="135"/>
      <c r="W768" s="106"/>
      <c r="X768" s="134"/>
      <c r="Y768" s="136"/>
      <c r="Z768" s="135"/>
      <c r="AA768" s="106"/>
      <c r="AB768" s="107">
        <v>0</v>
      </c>
      <c r="AF768" s="52" t="str">
        <f t="shared" si="78"/>
        <v>3"</v>
      </c>
      <c r="AN768" s="52" t="str">
        <f t="shared" si="79"/>
        <v>3"</v>
      </c>
      <c r="AV768" s="52" t="str">
        <f t="shared" si="80"/>
        <v>3"</v>
      </c>
    </row>
    <row r="769" spans="1:55" ht="38.1" customHeight="1" x14ac:dyDescent="0.2">
      <c r="A769" s="109"/>
      <c r="B769" s="105">
        <v>4</v>
      </c>
      <c r="C769" s="134"/>
      <c r="D769" s="135"/>
      <c r="E769" s="106"/>
      <c r="F769" s="134"/>
      <c r="G769" s="136"/>
      <c r="H769" s="135"/>
      <c r="I769" s="106"/>
      <c r="J769" s="107">
        <v>0</v>
      </c>
      <c r="K769" s="105"/>
      <c r="L769" s="134"/>
      <c r="M769" s="135"/>
      <c r="N769" s="106"/>
      <c r="O769" s="134"/>
      <c r="P769" s="136"/>
      <c r="Q769" s="135"/>
      <c r="R769" s="106"/>
      <c r="S769" s="107">
        <v>0</v>
      </c>
      <c r="T769" s="105"/>
      <c r="U769" s="134"/>
      <c r="V769" s="135"/>
      <c r="W769" s="106"/>
      <c r="X769" s="134"/>
      <c r="Y769" s="136"/>
      <c r="Z769" s="135"/>
      <c r="AA769" s="106"/>
      <c r="AB769" s="107">
        <v>0</v>
      </c>
      <c r="AF769" s="52" t="str">
        <f t="shared" si="78"/>
        <v>4"</v>
      </c>
      <c r="AN769" s="52" t="str">
        <f t="shared" si="79"/>
        <v>4"</v>
      </c>
      <c r="AV769" s="52" t="str">
        <f t="shared" si="80"/>
        <v>4"</v>
      </c>
    </row>
    <row r="770" spans="1:55" ht="38.1" customHeight="1" x14ac:dyDescent="0.2">
      <c r="A770" s="110"/>
      <c r="B770" s="105">
        <v>5</v>
      </c>
      <c r="C770" s="134"/>
      <c r="D770" s="135"/>
      <c r="E770" s="106"/>
      <c r="F770" s="134"/>
      <c r="G770" s="136"/>
      <c r="H770" s="135"/>
      <c r="I770" s="106"/>
      <c r="J770" s="107">
        <v>0</v>
      </c>
      <c r="K770" s="105"/>
      <c r="L770" s="134"/>
      <c r="M770" s="135"/>
      <c r="N770" s="106"/>
      <c r="O770" s="134"/>
      <c r="P770" s="136"/>
      <c r="Q770" s="135"/>
      <c r="R770" s="106"/>
      <c r="S770" s="107">
        <v>0</v>
      </c>
      <c r="T770" s="105"/>
      <c r="U770" s="134"/>
      <c r="V770" s="135"/>
      <c r="W770" s="106"/>
      <c r="X770" s="134"/>
      <c r="Y770" s="136"/>
      <c r="Z770" s="135"/>
      <c r="AA770" s="106"/>
      <c r="AB770" s="107">
        <v>0</v>
      </c>
      <c r="AF770" s="52" t="str">
        <f t="shared" si="78"/>
        <v>5"</v>
      </c>
      <c r="AN770" s="52" t="str">
        <f t="shared" si="79"/>
        <v>5"</v>
      </c>
      <c r="AV770" s="52" t="str">
        <f t="shared" si="80"/>
        <v>5"</v>
      </c>
    </row>
    <row r="771" spans="1:55" ht="38.1" customHeight="1" x14ac:dyDescent="0.2">
      <c r="A771" s="109"/>
      <c r="B771" s="105">
        <v>6</v>
      </c>
      <c r="C771" s="134"/>
      <c r="D771" s="135"/>
      <c r="E771" s="106"/>
      <c r="F771" s="134"/>
      <c r="G771" s="136"/>
      <c r="H771" s="135"/>
      <c r="I771" s="106"/>
      <c r="J771" s="107">
        <v>0</v>
      </c>
      <c r="K771" s="105"/>
      <c r="L771" s="134"/>
      <c r="M771" s="135"/>
      <c r="N771" s="106"/>
      <c r="O771" s="134"/>
      <c r="P771" s="136"/>
      <c r="Q771" s="135"/>
      <c r="R771" s="106"/>
      <c r="S771" s="107">
        <v>0</v>
      </c>
      <c r="T771" s="105"/>
      <c r="U771" s="134"/>
      <c r="V771" s="135"/>
      <c r="W771" s="106"/>
      <c r="X771" s="134"/>
      <c r="Y771" s="136"/>
      <c r="Z771" s="135"/>
      <c r="AA771" s="106"/>
      <c r="AB771" s="107">
        <v>0</v>
      </c>
      <c r="AF771" s="52" t="str">
        <f t="shared" si="78"/>
        <v>6"</v>
      </c>
      <c r="AN771" s="52" t="str">
        <f t="shared" si="79"/>
        <v>6"</v>
      </c>
      <c r="AV771" s="52" t="str">
        <f t="shared" si="80"/>
        <v>6"</v>
      </c>
    </row>
    <row r="772" spans="1:55" ht="38.1" customHeight="1" x14ac:dyDescent="0.2">
      <c r="A772" s="110"/>
      <c r="B772" s="105">
        <v>7</v>
      </c>
      <c r="C772" s="134"/>
      <c r="D772" s="135"/>
      <c r="E772" s="106"/>
      <c r="F772" s="134"/>
      <c r="G772" s="136"/>
      <c r="H772" s="135"/>
      <c r="I772" s="106"/>
      <c r="J772" s="107">
        <v>0</v>
      </c>
      <c r="K772" s="105"/>
      <c r="L772" s="134"/>
      <c r="M772" s="135"/>
      <c r="N772" s="106"/>
      <c r="O772" s="134"/>
      <c r="P772" s="136"/>
      <c r="Q772" s="135"/>
      <c r="R772" s="106"/>
      <c r="S772" s="107">
        <v>0</v>
      </c>
      <c r="T772" s="105"/>
      <c r="U772" s="134"/>
      <c r="V772" s="135"/>
      <c r="W772" s="106"/>
      <c r="X772" s="134"/>
      <c r="Y772" s="136"/>
      <c r="Z772" s="135"/>
      <c r="AA772" s="106"/>
      <c r="AB772" s="107">
        <v>0</v>
      </c>
      <c r="AF772" s="52" t="str">
        <f t="shared" si="78"/>
        <v>7"</v>
      </c>
      <c r="AN772" s="52" t="str">
        <f t="shared" si="79"/>
        <v>7"</v>
      </c>
      <c r="AV772" s="52" t="str">
        <f t="shared" si="80"/>
        <v>7"</v>
      </c>
    </row>
    <row r="773" spans="1:55" ht="38.1" customHeight="1" x14ac:dyDescent="0.2">
      <c r="B773" s="105">
        <v>8</v>
      </c>
      <c r="C773" s="134"/>
      <c r="D773" s="135"/>
      <c r="E773" s="106"/>
      <c r="F773" s="134"/>
      <c r="G773" s="136"/>
      <c r="H773" s="135"/>
      <c r="I773" s="106"/>
      <c r="J773" s="107">
        <v>0</v>
      </c>
      <c r="K773" s="105"/>
      <c r="L773" s="134"/>
      <c r="M773" s="135"/>
      <c r="N773" s="106"/>
      <c r="O773" s="134"/>
      <c r="P773" s="136"/>
      <c r="Q773" s="135"/>
      <c r="R773" s="106"/>
      <c r="S773" s="107">
        <v>0</v>
      </c>
      <c r="T773" s="105"/>
      <c r="U773" s="134"/>
      <c r="V773" s="135"/>
      <c r="W773" s="106"/>
      <c r="X773" s="134"/>
      <c r="Y773" s="136"/>
      <c r="Z773" s="135"/>
      <c r="AA773" s="106"/>
      <c r="AB773" s="107">
        <v>0</v>
      </c>
      <c r="AF773" s="52" t="str">
        <f t="shared" si="78"/>
        <v>8"</v>
      </c>
      <c r="AN773" s="52" t="str">
        <f t="shared" si="79"/>
        <v>8"</v>
      </c>
      <c r="AV773" s="52" t="str">
        <f t="shared" si="80"/>
        <v>8"</v>
      </c>
    </row>
    <row r="774" spans="1:55" s="119" customFormat="1" ht="38.25" customHeight="1" thickBot="1" x14ac:dyDescent="0.25">
      <c r="A774" s="111" t="s">
        <v>54</v>
      </c>
      <c r="B774" s="112"/>
      <c r="C774" s="113"/>
      <c r="D774" s="114"/>
      <c r="E774" s="114"/>
      <c r="F774" s="114"/>
      <c r="G774" s="114"/>
      <c r="H774" s="114"/>
      <c r="I774" s="115"/>
      <c r="J774" s="116">
        <v>0</v>
      </c>
      <c r="K774" s="112"/>
      <c r="L774" s="113"/>
      <c r="M774" s="114"/>
      <c r="N774" s="114"/>
      <c r="O774" s="114"/>
      <c r="P774" s="114"/>
      <c r="Q774" s="114"/>
      <c r="R774" s="115"/>
      <c r="S774" s="116">
        <v>0</v>
      </c>
      <c r="T774" s="112"/>
      <c r="U774" s="113"/>
      <c r="V774" s="114"/>
      <c r="W774" s="114"/>
      <c r="X774" s="114"/>
      <c r="Y774" s="114"/>
      <c r="Z774" s="114"/>
      <c r="AA774" s="115"/>
      <c r="AB774" s="116">
        <v>0</v>
      </c>
      <c r="AC774" s="117"/>
      <c r="AD774" s="118"/>
      <c r="AE774" s="118"/>
      <c r="AF774" s="118"/>
      <c r="AG774" s="118"/>
      <c r="AH774" s="118"/>
      <c r="AI774" s="118"/>
      <c r="AJ774" s="118"/>
      <c r="AK774" s="118"/>
      <c r="AL774" s="118"/>
      <c r="AM774" s="118"/>
      <c r="AN774" s="118"/>
      <c r="AO774" s="118"/>
      <c r="AP774" s="118"/>
      <c r="AQ774" s="118"/>
      <c r="AR774" s="118"/>
      <c r="AS774" s="118"/>
      <c r="AT774" s="118"/>
      <c r="AU774" s="118"/>
      <c r="AV774" s="118"/>
      <c r="AW774" s="118"/>
      <c r="AX774" s="118"/>
      <c r="AY774" s="118"/>
      <c r="AZ774" s="118"/>
      <c r="BA774" s="118"/>
      <c r="BB774" s="118"/>
      <c r="BC774" s="118"/>
    </row>
    <row r="775" spans="1:55" ht="21" customHeight="1" thickBot="1" x14ac:dyDescent="0.25">
      <c r="A775" s="8" t="s">
        <v>3</v>
      </c>
      <c r="B775" s="9"/>
      <c r="C775" s="143">
        <f>DATE(YEAR(A$2),MONTH(A$2),COUNTIF(A$1:A775,"Datum:"))</f>
        <v>44462</v>
      </c>
      <c r="D775" s="144"/>
      <c r="E775" s="144"/>
      <c r="F775" s="144"/>
      <c r="G775" s="10"/>
      <c r="H775" s="145" t="s">
        <v>4</v>
      </c>
      <c r="I775" s="146"/>
      <c r="J775" s="147"/>
      <c r="K775" s="9"/>
      <c r="L775" s="11"/>
      <c r="M775" s="11"/>
      <c r="N775" s="12"/>
      <c r="O775" s="11"/>
      <c r="P775" s="11"/>
      <c r="Q775" s="145" t="s">
        <v>5</v>
      </c>
      <c r="R775" s="146"/>
      <c r="S775" s="147"/>
      <c r="T775" s="9"/>
      <c r="U775" s="148"/>
      <c r="V775" s="148"/>
      <c r="W775" s="148"/>
      <c r="X775" s="148"/>
      <c r="Y775" s="13"/>
      <c r="Z775" s="145" t="s">
        <v>6</v>
      </c>
      <c r="AA775" s="146"/>
      <c r="AB775" s="147"/>
    </row>
    <row r="776" spans="1:55" ht="26.25" customHeight="1" thickBot="1" x14ac:dyDescent="0.25">
      <c r="A776" s="14" t="s">
        <v>7</v>
      </c>
      <c r="C776" s="149">
        <v>38</v>
      </c>
      <c r="D776" s="150"/>
      <c r="E776" s="150"/>
      <c r="F776" s="150"/>
      <c r="G776" s="15" t="s">
        <v>8</v>
      </c>
      <c r="H776" s="151"/>
      <c r="I776" s="152"/>
      <c r="J776" s="153"/>
      <c r="P776" s="15" t="s">
        <v>8</v>
      </c>
      <c r="Q776" s="151"/>
      <c r="R776" s="152"/>
      <c r="S776" s="153"/>
      <c r="U776" s="154"/>
      <c r="V776" s="154"/>
      <c r="W776" s="154"/>
      <c r="X776" s="154"/>
      <c r="Y776" s="16" t="s">
        <v>8</v>
      </c>
      <c r="Z776" s="155"/>
      <c r="AA776" s="156"/>
      <c r="AB776" s="157"/>
    </row>
    <row r="777" spans="1:55" s="23" customFormat="1" ht="20.25" customHeight="1" x14ac:dyDescent="0.2">
      <c r="A777" s="14" t="s">
        <v>9</v>
      </c>
      <c r="B777" s="17"/>
      <c r="C777" s="18" t="s">
        <v>10</v>
      </c>
      <c r="D777" s="19" t="s">
        <v>11</v>
      </c>
      <c r="E777" s="19" t="s">
        <v>12</v>
      </c>
      <c r="F777" s="19" t="s">
        <v>13</v>
      </c>
      <c r="G777" s="19" t="s">
        <v>14</v>
      </c>
      <c r="H777" s="19" t="s">
        <v>15</v>
      </c>
      <c r="I777" s="19" t="s">
        <v>16</v>
      </c>
      <c r="J777" s="19" t="s">
        <v>17</v>
      </c>
      <c r="K777" s="17"/>
      <c r="L777" s="19" t="s">
        <v>18</v>
      </c>
      <c r="M777" s="19" t="s">
        <v>19</v>
      </c>
      <c r="N777" s="19" t="s">
        <v>20</v>
      </c>
      <c r="O777" s="19" t="s">
        <v>21</v>
      </c>
      <c r="P777" s="19" t="s">
        <v>22</v>
      </c>
      <c r="Q777" s="19" t="s">
        <v>23</v>
      </c>
      <c r="R777" s="19" t="s">
        <v>24</v>
      </c>
      <c r="S777" s="19" t="s">
        <v>25</v>
      </c>
      <c r="T777" s="17"/>
      <c r="U777" s="19" t="s">
        <v>26</v>
      </c>
      <c r="V777" s="19" t="s">
        <v>27</v>
      </c>
      <c r="W777" s="19" t="s">
        <v>28</v>
      </c>
      <c r="X777" s="19" t="s">
        <v>29</v>
      </c>
      <c r="Y777" s="19" t="s">
        <v>30</v>
      </c>
      <c r="Z777" s="19" t="s">
        <v>31</v>
      </c>
      <c r="AA777" s="19" t="s">
        <v>32</v>
      </c>
      <c r="AB777" s="20" t="s">
        <v>33</v>
      </c>
      <c r="AC777" s="21"/>
      <c r="AD777" s="22"/>
      <c r="AE777" s="22"/>
      <c r="AF777" s="22"/>
      <c r="AG777" s="22"/>
      <c r="AH777" s="22"/>
      <c r="AI777" s="22"/>
      <c r="AJ777" s="22"/>
      <c r="AK777" s="22"/>
      <c r="AL777" s="22"/>
      <c r="AM777" s="22"/>
      <c r="AN777" s="22"/>
      <c r="AO777" s="22"/>
      <c r="AP777" s="22"/>
      <c r="AQ777" s="22"/>
      <c r="AR777" s="22"/>
      <c r="AS777" s="22"/>
      <c r="AT777" s="22"/>
      <c r="AU777" s="22"/>
      <c r="AV777" s="22"/>
      <c r="AW777" s="22"/>
      <c r="AX777" s="22"/>
      <c r="AY777" s="22"/>
      <c r="AZ777" s="22"/>
      <c r="BA777" s="22"/>
      <c r="BB777" s="22"/>
      <c r="BC777" s="22"/>
    </row>
    <row r="778" spans="1:55" s="31" customFormat="1" ht="15" customHeight="1" thickBot="1" x14ac:dyDescent="0.25">
      <c r="A778" s="24" t="s">
        <v>34</v>
      </c>
      <c r="B778" s="25"/>
      <c r="C778" s="26">
        <v>1</v>
      </c>
      <c r="D778" s="27">
        <v>2</v>
      </c>
      <c r="E778" s="27">
        <v>3</v>
      </c>
      <c r="F778" s="27">
        <v>4</v>
      </c>
      <c r="G778" s="27">
        <v>5</v>
      </c>
      <c r="H778" s="27">
        <v>6</v>
      </c>
      <c r="I778" s="27">
        <v>7</v>
      </c>
      <c r="J778" s="27">
        <v>8</v>
      </c>
      <c r="K778" s="25"/>
      <c r="L778" s="27">
        <v>1</v>
      </c>
      <c r="M778" s="27">
        <v>2</v>
      </c>
      <c r="N778" s="27">
        <v>3</v>
      </c>
      <c r="O778" s="27">
        <v>4</v>
      </c>
      <c r="P778" s="27">
        <v>5</v>
      </c>
      <c r="Q778" s="27">
        <v>6</v>
      </c>
      <c r="R778" s="27">
        <v>7</v>
      </c>
      <c r="S778" s="27">
        <v>8</v>
      </c>
      <c r="T778" s="25"/>
      <c r="U778" s="27">
        <v>1</v>
      </c>
      <c r="V778" s="27">
        <v>2</v>
      </c>
      <c r="W778" s="27">
        <v>3</v>
      </c>
      <c r="X778" s="27">
        <v>4</v>
      </c>
      <c r="Y778" s="27">
        <v>5</v>
      </c>
      <c r="Z778" s="27">
        <v>6</v>
      </c>
      <c r="AA778" s="27">
        <v>7</v>
      </c>
      <c r="AB778" s="28">
        <v>8</v>
      </c>
      <c r="AC778" s="29"/>
      <c r="AD778" s="30"/>
      <c r="AE778" s="30"/>
      <c r="AF778" s="30"/>
      <c r="AG778" s="30"/>
      <c r="AH778" s="30"/>
      <c r="AI778" s="30"/>
      <c r="AJ778" s="30"/>
      <c r="AK778" s="30"/>
      <c r="AL778" s="30"/>
      <c r="AM778" s="30"/>
      <c r="AN778" s="30"/>
      <c r="AO778" s="30"/>
      <c r="AP778" s="30"/>
      <c r="AQ778" s="30"/>
      <c r="AR778" s="30"/>
      <c r="AS778" s="30"/>
      <c r="AT778" s="30"/>
      <c r="AU778" s="30"/>
      <c r="AV778" s="30"/>
      <c r="AW778" s="30"/>
      <c r="AX778" s="30"/>
      <c r="AY778" s="30"/>
      <c r="AZ778" s="30"/>
      <c r="BA778" s="30"/>
      <c r="BB778" s="30"/>
      <c r="BC778" s="30"/>
    </row>
    <row r="779" spans="1:55" s="37" customFormat="1" ht="23.1" customHeight="1" x14ac:dyDescent="0.2">
      <c r="A779" s="32"/>
      <c r="B779" s="33"/>
      <c r="C779" s="34">
        <v>0</v>
      </c>
      <c r="D779" s="34">
        <v>0</v>
      </c>
      <c r="E779" s="34">
        <v>0</v>
      </c>
      <c r="F779" s="34">
        <v>0</v>
      </c>
      <c r="G779" s="34">
        <v>0</v>
      </c>
      <c r="H779" s="34">
        <v>0</v>
      </c>
      <c r="I779" s="34">
        <v>0</v>
      </c>
      <c r="J779" s="34">
        <v>0</v>
      </c>
      <c r="K779" s="33">
        <v>0</v>
      </c>
      <c r="L779" s="34">
        <v>0</v>
      </c>
      <c r="M779" s="34">
        <v>0</v>
      </c>
      <c r="N779" s="34">
        <v>0</v>
      </c>
      <c r="O779" s="34">
        <v>0</v>
      </c>
      <c r="P779" s="34">
        <v>0</v>
      </c>
      <c r="Q779" s="34">
        <v>0</v>
      </c>
      <c r="R779" s="34">
        <v>0</v>
      </c>
      <c r="S779" s="34">
        <v>0</v>
      </c>
      <c r="T779" s="33">
        <v>0</v>
      </c>
      <c r="U779" s="34">
        <v>0</v>
      </c>
      <c r="V779" s="34">
        <v>0</v>
      </c>
      <c r="W779" s="34">
        <v>0</v>
      </c>
      <c r="X779" s="34">
        <v>0</v>
      </c>
      <c r="Y779" s="34">
        <v>0</v>
      </c>
      <c r="Z779" s="34">
        <v>0</v>
      </c>
      <c r="AA779" s="34">
        <v>0</v>
      </c>
      <c r="AB779" s="34">
        <v>0</v>
      </c>
      <c r="AC779" s="35">
        <f>SUM(MAX(U780:AB780))</f>
        <v>0</v>
      </c>
      <c r="AD779" s="36"/>
      <c r="AE779" s="36"/>
      <c r="AF779" s="36"/>
      <c r="AG779" s="36"/>
      <c r="AH779" s="36"/>
      <c r="AI779" s="36"/>
      <c r="AJ779" s="36"/>
      <c r="AK779" s="36"/>
      <c r="AL779" s="36"/>
      <c r="AM779" s="36"/>
      <c r="AN779" s="36"/>
      <c r="AO779" s="36"/>
      <c r="AP779" s="36"/>
      <c r="AQ779" s="36"/>
      <c r="AR779" s="36"/>
      <c r="AS779" s="36"/>
      <c r="AT779" s="36"/>
      <c r="AU779" s="36"/>
      <c r="AV779" s="36"/>
      <c r="AW779" s="36"/>
      <c r="AX779" s="36"/>
      <c r="AY779" s="36"/>
      <c r="AZ779" s="36"/>
      <c r="BA779" s="36"/>
      <c r="BB779" s="36"/>
      <c r="BC779" s="36"/>
    </row>
    <row r="780" spans="1:55" s="23" customFormat="1" ht="23.1" customHeight="1" x14ac:dyDescent="0.2">
      <c r="A780" s="38" t="s">
        <v>35</v>
      </c>
      <c r="B780" s="39"/>
      <c r="C780" s="40"/>
      <c r="D780" s="40"/>
      <c r="E780" s="40"/>
      <c r="F780" s="40"/>
      <c r="G780" s="40"/>
      <c r="H780" s="40"/>
      <c r="I780" s="40"/>
      <c r="J780" s="41"/>
      <c r="K780" s="39"/>
      <c r="L780" s="40"/>
      <c r="M780" s="40"/>
      <c r="N780" s="40"/>
      <c r="O780" s="40"/>
      <c r="P780" s="40"/>
      <c r="Q780" s="40"/>
      <c r="R780" s="40"/>
      <c r="S780" s="41"/>
      <c r="T780" s="39"/>
      <c r="U780" s="40"/>
      <c r="V780" s="40"/>
      <c r="W780" s="40"/>
      <c r="X780" s="40"/>
      <c r="Y780" s="40"/>
      <c r="Z780" s="40"/>
      <c r="AA780" s="40"/>
      <c r="AB780" s="41"/>
      <c r="AC780" s="42"/>
      <c r="AD780" s="22"/>
      <c r="AE780" s="22"/>
      <c r="AF780" s="22"/>
      <c r="AG780" s="22"/>
      <c r="AH780" s="22"/>
      <c r="AI780" s="22"/>
      <c r="AJ780" s="22"/>
      <c r="AK780" s="22"/>
      <c r="AL780" s="22"/>
      <c r="AM780" s="22"/>
      <c r="AN780" s="22"/>
      <c r="AO780" s="22"/>
      <c r="AP780" s="22"/>
      <c r="AQ780" s="22"/>
      <c r="AR780" s="22"/>
      <c r="AS780" s="22"/>
      <c r="AT780" s="22"/>
      <c r="AU780" s="22"/>
      <c r="AV780" s="22"/>
      <c r="AW780" s="22"/>
      <c r="AX780" s="22"/>
      <c r="AY780" s="22"/>
      <c r="AZ780" s="22"/>
      <c r="BA780" s="22"/>
      <c r="BB780" s="22"/>
      <c r="BC780" s="22"/>
    </row>
    <row r="781" spans="1:55" s="23" customFormat="1" ht="20.25" customHeight="1" x14ac:dyDescent="0.2">
      <c r="A781" s="43" t="s">
        <v>36</v>
      </c>
      <c r="B781" s="39"/>
      <c r="C781" s="44"/>
      <c r="D781" s="44"/>
      <c r="E781" s="44"/>
      <c r="F781" s="44"/>
      <c r="G781" s="44"/>
      <c r="H781" s="44"/>
      <c r="I781" s="44"/>
      <c r="J781" s="45"/>
      <c r="K781" s="39"/>
      <c r="L781" s="44"/>
      <c r="M781" s="44"/>
      <c r="N781" s="44"/>
      <c r="O781" s="44"/>
      <c r="P781" s="44"/>
      <c r="Q781" s="44"/>
      <c r="R781" s="44"/>
      <c r="S781" s="45"/>
      <c r="T781" s="39"/>
      <c r="U781" s="44"/>
      <c r="V781" s="44"/>
      <c r="W781" s="44"/>
      <c r="X781" s="44"/>
      <c r="Y781" s="44"/>
      <c r="Z781" s="44"/>
      <c r="AA781" s="44"/>
      <c r="AB781" s="45"/>
      <c r="AC781" s="42">
        <f>SUM(U781:AB781)</f>
        <v>0</v>
      </c>
      <c r="AD781" s="22"/>
      <c r="AE781" s="22"/>
      <c r="AF781" s="22"/>
      <c r="AG781" s="22"/>
      <c r="AH781" s="22"/>
      <c r="AI781" s="22"/>
      <c r="AJ781" s="22"/>
      <c r="AK781" s="22"/>
      <c r="AL781" s="22"/>
      <c r="AM781" s="22"/>
      <c r="AN781" s="22"/>
      <c r="AO781" s="22"/>
      <c r="AP781" s="22"/>
      <c r="AQ781" s="22"/>
      <c r="AR781" s="22"/>
      <c r="AS781" s="22"/>
      <c r="AT781" s="22"/>
      <c r="AU781" s="22"/>
      <c r="AV781" s="22"/>
      <c r="AW781" s="22"/>
      <c r="AX781" s="22"/>
      <c r="AY781" s="22"/>
      <c r="AZ781" s="22"/>
      <c r="BA781" s="22"/>
      <c r="BB781" s="22"/>
      <c r="BC781" s="22"/>
    </row>
    <row r="782" spans="1:55" s="50" customFormat="1" ht="23.1" customHeight="1" x14ac:dyDescent="0.2">
      <c r="A782" s="32"/>
      <c r="B782" s="46"/>
      <c r="C782" s="47">
        <v>0</v>
      </c>
      <c r="D782" s="47">
        <v>0</v>
      </c>
      <c r="E782" s="47">
        <v>0</v>
      </c>
      <c r="F782" s="47">
        <v>0</v>
      </c>
      <c r="G782" s="47">
        <v>0</v>
      </c>
      <c r="H782" s="47">
        <v>0</v>
      </c>
      <c r="I782" s="47">
        <v>0</v>
      </c>
      <c r="J782" s="47">
        <v>0</v>
      </c>
      <c r="K782" s="46">
        <v>0</v>
      </c>
      <c r="L782" s="47">
        <v>0</v>
      </c>
      <c r="M782" s="47">
        <v>0</v>
      </c>
      <c r="N782" s="47">
        <v>0</v>
      </c>
      <c r="O782" s="47">
        <v>0</v>
      </c>
      <c r="P782" s="47">
        <v>0</v>
      </c>
      <c r="Q782" s="47">
        <v>0</v>
      </c>
      <c r="R782" s="47">
        <v>0</v>
      </c>
      <c r="S782" s="47">
        <v>0</v>
      </c>
      <c r="T782" s="46">
        <v>0</v>
      </c>
      <c r="U782" s="47">
        <v>0</v>
      </c>
      <c r="V782" s="47">
        <v>0</v>
      </c>
      <c r="W782" s="47">
        <v>0</v>
      </c>
      <c r="X782" s="47">
        <v>0</v>
      </c>
      <c r="Y782" s="47">
        <v>0</v>
      </c>
      <c r="Z782" s="47">
        <v>0</v>
      </c>
      <c r="AA782" s="47">
        <v>0</v>
      </c>
      <c r="AB782" s="47">
        <v>0</v>
      </c>
      <c r="AC782" s="48">
        <f>SUM(MAX(U783:AB783))</f>
        <v>0</v>
      </c>
      <c r="AD782" s="49"/>
      <c r="AE782" s="49"/>
      <c r="AF782" s="49"/>
      <c r="AG782" s="49"/>
      <c r="AH782" s="49"/>
      <c r="AI782" s="49"/>
      <c r="AJ782" s="49"/>
      <c r="AK782" s="49"/>
      <c r="AL782" s="49"/>
      <c r="AM782" s="49"/>
      <c r="AN782" s="49"/>
      <c r="AO782" s="49"/>
      <c r="AP782" s="49"/>
      <c r="AQ782" s="49"/>
      <c r="AR782" s="49"/>
      <c r="AS782" s="49"/>
      <c r="AT782" s="49"/>
      <c r="AU782" s="49"/>
      <c r="AV782" s="49"/>
      <c r="AW782" s="49"/>
      <c r="AX782" s="49"/>
      <c r="AY782" s="49"/>
      <c r="AZ782" s="49"/>
      <c r="BA782" s="49"/>
      <c r="BB782" s="49"/>
      <c r="BC782" s="49"/>
    </row>
    <row r="783" spans="1:55" s="53" customFormat="1" ht="22.5" customHeight="1" x14ac:dyDescent="0.2">
      <c r="A783" s="38" t="s">
        <v>35</v>
      </c>
      <c r="B783" s="39"/>
      <c r="C783" s="41"/>
      <c r="D783" s="41"/>
      <c r="E783" s="41"/>
      <c r="F783" s="41"/>
      <c r="G783" s="41"/>
      <c r="H783" s="41"/>
      <c r="I783" s="41"/>
      <c r="J783" s="41"/>
      <c r="K783" s="39"/>
      <c r="L783" s="41"/>
      <c r="M783" s="41"/>
      <c r="N783" s="41"/>
      <c r="O783" s="41"/>
      <c r="P783" s="41"/>
      <c r="Q783" s="41"/>
      <c r="R783" s="41"/>
      <c r="S783" s="41"/>
      <c r="T783" s="39"/>
      <c r="U783" s="41"/>
      <c r="V783" s="41"/>
      <c r="W783" s="41"/>
      <c r="X783" s="41"/>
      <c r="Y783" s="41"/>
      <c r="Z783" s="41"/>
      <c r="AA783" s="41"/>
      <c r="AB783" s="41"/>
      <c r="AC783" s="42"/>
      <c r="AD783" s="51"/>
      <c r="AE783" s="52"/>
      <c r="AF783" s="52"/>
      <c r="AG783" s="52"/>
      <c r="AH783" s="52"/>
      <c r="AI783" s="51"/>
      <c r="AJ783" s="51"/>
      <c r="AK783" s="51"/>
      <c r="AL783" s="51"/>
      <c r="AM783" s="52"/>
      <c r="AN783" s="52"/>
      <c r="AO783" s="52"/>
      <c r="AP783" s="51"/>
      <c r="AQ783" s="51"/>
      <c r="AR783" s="51"/>
      <c r="AS783" s="51"/>
      <c r="AT783" s="51"/>
      <c r="AU783" s="52"/>
      <c r="AV783" s="52"/>
      <c r="AW783" s="52"/>
      <c r="AX783" s="51"/>
      <c r="AY783" s="51"/>
      <c r="AZ783" s="51"/>
      <c r="BA783" s="51"/>
      <c r="BB783" s="51"/>
      <c r="BC783" s="51"/>
    </row>
    <row r="784" spans="1:55" s="23" customFormat="1" ht="20.25" customHeight="1" x14ac:dyDescent="0.2">
      <c r="A784" s="43" t="s">
        <v>36</v>
      </c>
      <c r="B784" s="39"/>
      <c r="C784" s="44"/>
      <c r="D784" s="44"/>
      <c r="E784" s="44"/>
      <c r="F784" s="44"/>
      <c r="G784" s="44"/>
      <c r="H784" s="44"/>
      <c r="I784" s="44"/>
      <c r="J784" s="45"/>
      <c r="K784" s="39"/>
      <c r="L784" s="44"/>
      <c r="M784" s="44"/>
      <c r="N784" s="44"/>
      <c r="O784" s="44"/>
      <c r="P784" s="44"/>
      <c r="Q784" s="44"/>
      <c r="R784" s="44"/>
      <c r="S784" s="45"/>
      <c r="T784" s="39"/>
      <c r="U784" s="44"/>
      <c r="V784" s="44"/>
      <c r="W784" s="44"/>
      <c r="X784" s="44"/>
      <c r="Y784" s="44"/>
      <c r="Z784" s="44"/>
      <c r="AA784" s="44"/>
      <c r="AB784" s="45"/>
      <c r="AC784" s="42">
        <f>SUM(U784:AB784)</f>
        <v>0</v>
      </c>
      <c r="AD784" s="22"/>
      <c r="AE784" s="22"/>
      <c r="AF784" s="22"/>
      <c r="AG784" s="22"/>
      <c r="AH784" s="22"/>
      <c r="AI784" s="22"/>
      <c r="AJ784" s="22"/>
      <c r="AK784" s="22"/>
      <c r="AL784" s="22"/>
      <c r="AM784" s="22"/>
      <c r="AN784" s="22"/>
      <c r="AO784" s="22"/>
      <c r="AP784" s="22"/>
      <c r="AQ784" s="22"/>
      <c r="AR784" s="22"/>
      <c r="AS784" s="22"/>
      <c r="AT784" s="22"/>
      <c r="AU784" s="22"/>
      <c r="AV784" s="22"/>
      <c r="AW784" s="22"/>
      <c r="AX784" s="22"/>
      <c r="AY784" s="22"/>
      <c r="AZ784" s="22"/>
      <c r="BA784" s="22"/>
      <c r="BB784" s="22"/>
      <c r="BC784" s="22"/>
    </row>
    <row r="785" spans="1:55" s="56" customFormat="1" ht="23.1" customHeight="1" x14ac:dyDescent="0.2">
      <c r="A785" s="32"/>
      <c r="B785" s="46"/>
      <c r="C785" s="47">
        <v>0</v>
      </c>
      <c r="D785" s="47">
        <v>0</v>
      </c>
      <c r="E785" s="47">
        <v>0</v>
      </c>
      <c r="F785" s="47">
        <v>0</v>
      </c>
      <c r="G785" s="47">
        <v>0</v>
      </c>
      <c r="H785" s="47">
        <v>0</v>
      </c>
      <c r="I785" s="47">
        <v>0</v>
      </c>
      <c r="J785" s="47">
        <v>0</v>
      </c>
      <c r="K785" s="46">
        <v>0</v>
      </c>
      <c r="L785" s="47">
        <v>0</v>
      </c>
      <c r="M785" s="47">
        <v>0</v>
      </c>
      <c r="N785" s="47">
        <v>0</v>
      </c>
      <c r="O785" s="47">
        <v>0</v>
      </c>
      <c r="P785" s="47">
        <v>0</v>
      </c>
      <c r="Q785" s="47">
        <v>0</v>
      </c>
      <c r="R785" s="47">
        <v>0</v>
      </c>
      <c r="S785" s="47">
        <v>0</v>
      </c>
      <c r="T785" s="46">
        <v>0</v>
      </c>
      <c r="U785" s="47">
        <v>0</v>
      </c>
      <c r="V785" s="47">
        <v>0</v>
      </c>
      <c r="W785" s="47">
        <v>0</v>
      </c>
      <c r="X785" s="47">
        <v>0</v>
      </c>
      <c r="Y785" s="47">
        <v>0</v>
      </c>
      <c r="Z785" s="47">
        <v>0</v>
      </c>
      <c r="AA785" s="47">
        <v>0</v>
      </c>
      <c r="AB785" s="47">
        <v>0</v>
      </c>
      <c r="AC785" s="48">
        <f>SUM(MAX(U786:AB786))</f>
        <v>0</v>
      </c>
      <c r="AD785" s="54"/>
      <c r="AE785" s="55"/>
      <c r="AF785" s="55"/>
      <c r="AG785" s="55"/>
      <c r="AH785" s="55"/>
      <c r="AI785" s="54"/>
      <c r="AJ785" s="54"/>
      <c r="AK785" s="54"/>
      <c r="AL785" s="54"/>
      <c r="AM785" s="55"/>
      <c r="AN785" s="55"/>
      <c r="AO785" s="55"/>
      <c r="AP785" s="54"/>
      <c r="AQ785" s="54"/>
      <c r="AR785" s="54"/>
      <c r="AS785" s="54"/>
      <c r="AT785" s="54"/>
      <c r="AU785" s="55"/>
      <c r="AV785" s="55"/>
      <c r="AW785" s="55"/>
      <c r="AX785" s="54"/>
      <c r="AY785" s="54"/>
      <c r="AZ785" s="54"/>
      <c r="BA785" s="54"/>
      <c r="BB785" s="54"/>
      <c r="BC785" s="54"/>
    </row>
    <row r="786" spans="1:55" ht="23.1" customHeight="1" x14ac:dyDescent="0.2">
      <c r="A786" s="38" t="s">
        <v>35</v>
      </c>
      <c r="B786" s="39"/>
      <c r="C786" s="57"/>
      <c r="D786" s="57"/>
      <c r="E786" s="57"/>
      <c r="F786" s="57"/>
      <c r="G786" s="57"/>
      <c r="H786" s="57"/>
      <c r="I786" s="57"/>
      <c r="J786" s="58"/>
      <c r="K786" s="59"/>
      <c r="L786" s="57"/>
      <c r="M786" s="57"/>
      <c r="N786" s="57"/>
      <c r="O786" s="57"/>
      <c r="P786" s="58"/>
      <c r="Q786" s="58"/>
      <c r="R786" s="58"/>
      <c r="S786" s="58"/>
      <c r="T786" s="59"/>
      <c r="U786" s="58"/>
      <c r="V786" s="58"/>
      <c r="W786" s="58"/>
      <c r="X786" s="58"/>
      <c r="Y786" s="58"/>
      <c r="Z786" s="58"/>
      <c r="AA786" s="58"/>
      <c r="AB786" s="58"/>
      <c r="AC786" s="60"/>
    </row>
    <row r="787" spans="1:55" s="23" customFormat="1" ht="20.25" customHeight="1" x14ac:dyDescent="0.2">
      <c r="A787" s="43" t="s">
        <v>36</v>
      </c>
      <c r="B787" s="39"/>
      <c r="C787" s="44"/>
      <c r="D787" s="44"/>
      <c r="E787" s="44"/>
      <c r="F787" s="44"/>
      <c r="G787" s="44"/>
      <c r="H787" s="44"/>
      <c r="I787" s="44"/>
      <c r="J787" s="45"/>
      <c r="K787" s="39"/>
      <c r="L787" s="44"/>
      <c r="M787" s="44"/>
      <c r="N787" s="44"/>
      <c r="O787" s="44"/>
      <c r="P787" s="44"/>
      <c r="Q787" s="44"/>
      <c r="R787" s="44"/>
      <c r="S787" s="45"/>
      <c r="T787" s="39"/>
      <c r="U787" s="44"/>
      <c r="V787" s="44"/>
      <c r="W787" s="44"/>
      <c r="X787" s="44"/>
      <c r="Y787" s="44"/>
      <c r="Z787" s="44"/>
      <c r="AA787" s="44"/>
      <c r="AB787" s="45"/>
      <c r="AC787" s="42">
        <f>SUM(U787:AB787)</f>
        <v>0</v>
      </c>
      <c r="AD787" s="22"/>
      <c r="AE787" s="22"/>
      <c r="AF787" s="22"/>
      <c r="AG787" s="22"/>
      <c r="AH787" s="22"/>
      <c r="AI787" s="22"/>
      <c r="AJ787" s="22"/>
      <c r="AK787" s="22"/>
      <c r="AL787" s="22"/>
      <c r="AM787" s="22"/>
      <c r="AN787" s="22"/>
      <c r="AO787" s="22"/>
      <c r="AP787" s="22"/>
      <c r="AQ787" s="22"/>
      <c r="AR787" s="22"/>
      <c r="AS787" s="22"/>
      <c r="AT787" s="22"/>
      <c r="AU787" s="22"/>
      <c r="AV787" s="22"/>
      <c r="AW787" s="22"/>
      <c r="AX787" s="22"/>
      <c r="AY787" s="22"/>
      <c r="AZ787" s="22"/>
      <c r="BA787" s="22"/>
      <c r="BB787" s="22"/>
      <c r="BC787" s="22"/>
    </row>
    <row r="788" spans="1:55" s="56" customFormat="1" ht="23.1" customHeight="1" x14ac:dyDescent="0.2">
      <c r="A788" s="32"/>
      <c r="B788" s="46"/>
      <c r="C788" s="47">
        <v>0</v>
      </c>
      <c r="D788" s="47">
        <v>0</v>
      </c>
      <c r="E788" s="47">
        <v>0</v>
      </c>
      <c r="F788" s="47">
        <v>0</v>
      </c>
      <c r="G788" s="47">
        <v>0</v>
      </c>
      <c r="H788" s="47">
        <v>0</v>
      </c>
      <c r="I788" s="47">
        <v>0</v>
      </c>
      <c r="J788" s="47">
        <v>0</v>
      </c>
      <c r="K788" s="46">
        <v>0</v>
      </c>
      <c r="L788" s="47">
        <v>0</v>
      </c>
      <c r="M788" s="47">
        <v>0</v>
      </c>
      <c r="N788" s="47">
        <v>0</v>
      </c>
      <c r="O788" s="47">
        <v>0</v>
      </c>
      <c r="P788" s="47">
        <v>0</v>
      </c>
      <c r="Q788" s="47">
        <v>0</v>
      </c>
      <c r="R788" s="47">
        <v>0</v>
      </c>
      <c r="S788" s="47">
        <v>0</v>
      </c>
      <c r="T788" s="46">
        <v>0</v>
      </c>
      <c r="U788" s="47">
        <v>0</v>
      </c>
      <c r="V788" s="47">
        <v>0</v>
      </c>
      <c r="W788" s="47">
        <v>0</v>
      </c>
      <c r="X788" s="47">
        <v>0</v>
      </c>
      <c r="Y788" s="47">
        <v>0</v>
      </c>
      <c r="Z788" s="47">
        <v>0</v>
      </c>
      <c r="AA788" s="47">
        <v>0</v>
      </c>
      <c r="AB788" s="47">
        <v>0</v>
      </c>
      <c r="AC788" s="48">
        <f>SUM(MAX(U789:AB789))</f>
        <v>0</v>
      </c>
      <c r="AD788" s="54"/>
      <c r="AE788" s="55"/>
      <c r="AF788" s="55"/>
      <c r="AG788" s="55"/>
      <c r="AH788" s="55"/>
      <c r="AI788" s="54"/>
      <c r="AJ788" s="54"/>
      <c r="AK788" s="54"/>
      <c r="AL788" s="54"/>
      <c r="AM788" s="55"/>
      <c r="AN788" s="55"/>
      <c r="AO788" s="55"/>
      <c r="AP788" s="54"/>
      <c r="AQ788" s="54"/>
      <c r="AR788" s="54"/>
      <c r="AS788" s="54"/>
      <c r="AT788" s="54"/>
      <c r="AU788" s="55"/>
      <c r="AV788" s="55"/>
      <c r="AW788" s="55"/>
      <c r="AX788" s="54"/>
      <c r="AY788" s="54"/>
      <c r="AZ788" s="54"/>
      <c r="BA788" s="54"/>
      <c r="BB788" s="54"/>
      <c r="BC788" s="54"/>
    </row>
    <row r="789" spans="1:55" ht="23.1" customHeight="1" x14ac:dyDescent="0.2">
      <c r="A789" s="38" t="s">
        <v>35</v>
      </c>
      <c r="B789" s="39"/>
      <c r="C789" s="58"/>
      <c r="D789" s="58"/>
      <c r="E789" s="58"/>
      <c r="F789" s="58"/>
      <c r="G789" s="58"/>
      <c r="H789" s="58"/>
      <c r="I789" s="58"/>
      <c r="J789" s="58"/>
      <c r="K789" s="39"/>
      <c r="L789" s="58"/>
      <c r="M789" s="58"/>
      <c r="N789" s="58"/>
      <c r="O789" s="58"/>
      <c r="P789" s="58"/>
      <c r="Q789" s="58"/>
      <c r="R789" s="58"/>
      <c r="S789" s="58"/>
      <c r="T789" s="39"/>
      <c r="U789" s="58"/>
      <c r="V789" s="58"/>
      <c r="W789" s="58"/>
      <c r="X789" s="58"/>
      <c r="Y789" s="58"/>
      <c r="Z789" s="58"/>
      <c r="AA789" s="58"/>
      <c r="AB789" s="58"/>
      <c r="AC789" s="42"/>
    </row>
    <row r="790" spans="1:55" s="23" customFormat="1" ht="20.25" customHeight="1" x14ac:dyDescent="0.2">
      <c r="A790" s="43" t="s">
        <v>36</v>
      </c>
      <c r="B790" s="39"/>
      <c r="C790" s="44"/>
      <c r="D790" s="44"/>
      <c r="E790" s="44"/>
      <c r="F790" s="44"/>
      <c r="G790" s="44"/>
      <c r="H790" s="44"/>
      <c r="I790" s="44"/>
      <c r="J790" s="45"/>
      <c r="K790" s="39"/>
      <c r="L790" s="44"/>
      <c r="M790" s="44"/>
      <c r="N790" s="44"/>
      <c r="O790" s="44"/>
      <c r="P790" s="44"/>
      <c r="Q790" s="44"/>
      <c r="R790" s="44"/>
      <c r="S790" s="45"/>
      <c r="T790" s="39"/>
      <c r="U790" s="44"/>
      <c r="V790" s="44"/>
      <c r="W790" s="44"/>
      <c r="X790" s="44"/>
      <c r="Y790" s="44"/>
      <c r="Z790" s="44"/>
      <c r="AA790" s="44"/>
      <c r="AB790" s="45"/>
      <c r="AC790" s="42">
        <f>SUM(U790:AB790)</f>
        <v>0</v>
      </c>
      <c r="AD790" s="22"/>
      <c r="AE790" s="22"/>
      <c r="AF790" s="22"/>
      <c r="AG790" s="22"/>
      <c r="AH790" s="22"/>
      <c r="AI790" s="22"/>
      <c r="AJ790" s="22"/>
      <c r="AK790" s="22"/>
      <c r="AL790" s="22"/>
      <c r="AM790" s="22"/>
      <c r="AN790" s="22"/>
      <c r="AO790" s="22"/>
      <c r="AP790" s="22"/>
      <c r="AQ790" s="22"/>
      <c r="AR790" s="22"/>
      <c r="AS790" s="22"/>
      <c r="AT790" s="22"/>
      <c r="AU790" s="22"/>
      <c r="AV790" s="22"/>
      <c r="AW790" s="22"/>
      <c r="AX790" s="22"/>
      <c r="AY790" s="22"/>
      <c r="AZ790" s="22"/>
      <c r="BA790" s="22"/>
      <c r="BB790" s="22"/>
      <c r="BC790" s="22"/>
    </row>
    <row r="791" spans="1:55" s="56" customFormat="1" ht="23.1" hidden="1" customHeight="1" x14ac:dyDescent="0.2">
      <c r="A791" s="61"/>
      <c r="B791" s="39"/>
      <c r="C791" s="47">
        <v>0</v>
      </c>
      <c r="D791" s="47">
        <v>0</v>
      </c>
      <c r="E791" s="47">
        <v>0</v>
      </c>
      <c r="F791" s="47">
        <v>0</v>
      </c>
      <c r="G791" s="47">
        <v>0</v>
      </c>
      <c r="H791" s="47">
        <v>0</v>
      </c>
      <c r="I791" s="47">
        <v>0</v>
      </c>
      <c r="J791" s="47">
        <v>0</v>
      </c>
      <c r="K791" s="39"/>
      <c r="L791" s="47">
        <v>0</v>
      </c>
      <c r="M791" s="47">
        <v>0</v>
      </c>
      <c r="N791" s="47">
        <v>0</v>
      </c>
      <c r="O791" s="47">
        <v>0</v>
      </c>
      <c r="P791" s="47">
        <v>0</v>
      </c>
      <c r="Q791" s="47">
        <v>0</v>
      </c>
      <c r="R791" s="47">
        <v>0</v>
      </c>
      <c r="S791" s="47">
        <v>0</v>
      </c>
      <c r="T791" s="39"/>
      <c r="U791" s="47">
        <v>0</v>
      </c>
      <c r="V791" s="47">
        <v>0</v>
      </c>
      <c r="W791" s="47">
        <v>0</v>
      </c>
      <c r="X791" s="47">
        <v>0</v>
      </c>
      <c r="Y791" s="47">
        <v>0</v>
      </c>
      <c r="Z791" s="47">
        <v>0</v>
      </c>
      <c r="AA791" s="47">
        <v>0</v>
      </c>
      <c r="AB791" s="47">
        <v>0</v>
      </c>
      <c r="AC791" s="42">
        <f>SUM(MAX(U792:AB792))</f>
        <v>0</v>
      </c>
      <c r="AD791" s="54"/>
      <c r="AE791" s="55"/>
      <c r="AF791" s="55"/>
      <c r="AG791" s="55"/>
      <c r="AH791" s="55"/>
      <c r="AI791" s="54"/>
      <c r="AJ791" s="54"/>
      <c r="AK791" s="54"/>
      <c r="AL791" s="54"/>
      <c r="AM791" s="55"/>
      <c r="AN791" s="55"/>
      <c r="AO791" s="55"/>
      <c r="AP791" s="54"/>
      <c r="AQ791" s="54"/>
      <c r="AR791" s="54"/>
      <c r="AS791" s="54"/>
      <c r="AT791" s="54"/>
      <c r="AU791" s="55"/>
      <c r="AV791" s="55"/>
      <c r="AW791" s="55"/>
      <c r="AX791" s="54"/>
      <c r="AY791" s="54"/>
      <c r="AZ791" s="54"/>
      <c r="BA791" s="54"/>
      <c r="BB791" s="54"/>
      <c r="BC791" s="54"/>
    </row>
    <row r="792" spans="1:55" ht="23.1" hidden="1" customHeight="1" x14ac:dyDescent="0.2">
      <c r="A792" s="38" t="s">
        <v>35</v>
      </c>
      <c r="B792" s="39"/>
      <c r="C792" s="41"/>
      <c r="D792" s="41"/>
      <c r="E792" s="41"/>
      <c r="F792" s="41"/>
      <c r="G792" s="41"/>
      <c r="H792" s="41"/>
      <c r="I792" s="41"/>
      <c r="J792" s="41"/>
      <c r="K792" s="39"/>
      <c r="L792" s="41"/>
      <c r="M792" s="41"/>
      <c r="N792" s="41"/>
      <c r="O792" s="41"/>
      <c r="P792" s="41"/>
      <c r="Q792" s="41"/>
      <c r="R792" s="41"/>
      <c r="S792" s="41"/>
      <c r="T792" s="39"/>
      <c r="U792" s="41"/>
      <c r="V792" s="41"/>
      <c r="W792" s="41"/>
      <c r="X792" s="41"/>
      <c r="Y792" s="41"/>
      <c r="Z792" s="41"/>
      <c r="AA792" s="41"/>
      <c r="AB792" s="41"/>
      <c r="AC792" s="42"/>
    </row>
    <row r="793" spans="1:55" s="23" customFormat="1" ht="20.25" hidden="1" customHeight="1" x14ac:dyDescent="0.2">
      <c r="A793" s="62" t="s">
        <v>36</v>
      </c>
      <c r="B793" s="39"/>
      <c r="C793" s="63"/>
      <c r="D793" s="63"/>
      <c r="E793" s="63"/>
      <c r="F793" s="63"/>
      <c r="G793" s="63"/>
      <c r="H793" s="63"/>
      <c r="I793" s="63"/>
      <c r="J793" s="64"/>
      <c r="K793" s="39"/>
      <c r="L793" s="44"/>
      <c r="M793" s="44"/>
      <c r="N793" s="44"/>
      <c r="O793" s="44"/>
      <c r="P793" s="44"/>
      <c r="Q793" s="44"/>
      <c r="R793" s="44"/>
      <c r="S793" s="45"/>
      <c r="T793" s="39"/>
      <c r="U793" s="44"/>
      <c r="V793" s="44"/>
      <c r="W793" s="44"/>
      <c r="X793" s="44"/>
      <c r="Y793" s="44"/>
      <c r="Z793" s="44"/>
      <c r="AA793" s="44"/>
      <c r="AB793" s="45"/>
      <c r="AC793" s="42">
        <f>SUM(U793:AB793)</f>
        <v>0</v>
      </c>
      <c r="AD793" s="22"/>
      <c r="AE793" s="22"/>
      <c r="AF793" s="22"/>
      <c r="AG793" s="22"/>
      <c r="AH793" s="22"/>
      <c r="AI793" s="22"/>
      <c r="AJ793" s="22"/>
      <c r="AK793" s="22"/>
      <c r="AL793" s="22"/>
      <c r="AM793" s="22"/>
      <c r="AN793" s="22"/>
      <c r="AO793" s="22"/>
      <c r="AP793" s="22"/>
      <c r="AQ793" s="22"/>
      <c r="AR793" s="22"/>
      <c r="AS793" s="22"/>
      <c r="AT793" s="22"/>
      <c r="AU793" s="22"/>
      <c r="AV793" s="22"/>
      <c r="AW793" s="22"/>
      <c r="AX793" s="22"/>
      <c r="AY793" s="22"/>
      <c r="AZ793" s="22"/>
      <c r="BA793" s="22"/>
      <c r="BB793" s="22"/>
      <c r="BC793" s="22"/>
    </row>
    <row r="794" spans="1:55" s="53" customFormat="1" ht="26.25" customHeight="1" x14ac:dyDescent="0.2">
      <c r="A794" s="65" t="s">
        <v>37</v>
      </c>
      <c r="B794" s="39"/>
      <c r="C794" s="66">
        <v>-60</v>
      </c>
      <c r="D794" s="66">
        <v>-60</v>
      </c>
      <c r="E794" s="66">
        <v>-60</v>
      </c>
      <c r="F794" s="66">
        <v>-60</v>
      </c>
      <c r="G794" s="66">
        <v>-60</v>
      </c>
      <c r="H794" s="66">
        <v>-60</v>
      </c>
      <c r="I794" s="66">
        <v>-60</v>
      </c>
      <c r="J794" s="66">
        <v>-60</v>
      </c>
      <c r="K794" s="67"/>
      <c r="L794" s="66">
        <v>-60</v>
      </c>
      <c r="M794" s="66">
        <v>-60</v>
      </c>
      <c r="N794" s="66">
        <v>-60</v>
      </c>
      <c r="O794" s="66">
        <v>-60</v>
      </c>
      <c r="P794" s="66">
        <v>-60</v>
      </c>
      <c r="Q794" s="66">
        <v>-60</v>
      </c>
      <c r="R794" s="66">
        <v>-60</v>
      </c>
      <c r="S794" s="66">
        <v>-60</v>
      </c>
      <c r="T794" s="67"/>
      <c r="U794" s="66">
        <v>-60</v>
      </c>
      <c r="V794" s="66">
        <v>-60</v>
      </c>
      <c r="W794" s="66">
        <v>-60</v>
      </c>
      <c r="X794" s="66">
        <v>-60</v>
      </c>
      <c r="Y794" s="66">
        <v>-60</v>
      </c>
      <c r="Z794" s="66">
        <v>-60</v>
      </c>
      <c r="AA794" s="66">
        <v>-60</v>
      </c>
      <c r="AB794" s="66">
        <v>-60</v>
      </c>
      <c r="AC794" s="68"/>
      <c r="AD794" s="51"/>
      <c r="AE794" s="51"/>
      <c r="AF794" s="51"/>
      <c r="AG794" s="51"/>
      <c r="AH794" s="51"/>
      <c r="AI794" s="51"/>
      <c r="AJ794" s="51"/>
      <c r="AK794" s="51"/>
      <c r="AL794" s="51"/>
      <c r="AM794" s="51"/>
      <c r="AN794" s="51"/>
      <c r="AO794" s="51"/>
      <c r="AP794" s="51"/>
      <c r="AQ794" s="51"/>
      <c r="AR794" s="51"/>
      <c r="AS794" s="51"/>
      <c r="AT794" s="51"/>
      <c r="AU794" s="51"/>
      <c r="AV794" s="51"/>
      <c r="AW794" s="51"/>
      <c r="AX794" s="51"/>
      <c r="AY794" s="51"/>
      <c r="AZ794" s="51"/>
      <c r="BA794" s="51"/>
      <c r="BB794" s="51"/>
      <c r="BC794" s="51"/>
    </row>
    <row r="795" spans="1:55" s="53" customFormat="1" ht="31.5" customHeight="1" x14ac:dyDescent="0.2">
      <c r="A795" s="69" t="s">
        <v>38</v>
      </c>
      <c r="B795" s="39"/>
      <c r="C795" s="70"/>
      <c r="D795" s="70"/>
      <c r="E795" s="70"/>
      <c r="F795" s="70"/>
      <c r="G795" s="140" t="s">
        <v>39</v>
      </c>
      <c r="H795" s="141"/>
      <c r="I795" s="71"/>
      <c r="J795" s="72">
        <v>1</v>
      </c>
      <c r="K795" s="39"/>
      <c r="L795" s="70"/>
      <c r="M795" s="70"/>
      <c r="N795" s="70"/>
      <c r="O795" s="70"/>
      <c r="P795" s="140" t="s">
        <v>39</v>
      </c>
      <c r="Q795" s="141"/>
      <c r="R795" s="71"/>
      <c r="S795" s="72">
        <v>1</v>
      </c>
      <c r="T795" s="67"/>
      <c r="U795" s="70"/>
      <c r="V795" s="70"/>
      <c r="W795" s="70"/>
      <c r="X795" s="70"/>
      <c r="Y795" s="140" t="s">
        <v>39</v>
      </c>
      <c r="Z795" s="141"/>
      <c r="AA795" s="71"/>
      <c r="AB795" s="72">
        <v>1</v>
      </c>
      <c r="AC795" s="73"/>
      <c r="AD795" s="51"/>
      <c r="AE795" s="51"/>
      <c r="AF795" s="51"/>
      <c r="AG795" s="51"/>
      <c r="AH795" s="51"/>
      <c r="AI795" s="51"/>
      <c r="AJ795" s="51"/>
      <c r="AK795" s="51"/>
      <c r="AL795" s="51"/>
      <c r="AM795" s="51"/>
      <c r="AN795" s="51"/>
      <c r="AO795" s="51"/>
      <c r="AP795" s="51"/>
      <c r="AQ795" s="51"/>
      <c r="AR795" s="51"/>
      <c r="AS795" s="51"/>
      <c r="AT795" s="51"/>
      <c r="AU795" s="51"/>
      <c r="AV795" s="51"/>
      <c r="AW795" s="51"/>
      <c r="AX795" s="51"/>
      <c r="AY795" s="51"/>
      <c r="AZ795" s="51"/>
      <c r="BA795" s="51"/>
      <c r="BB795" s="51"/>
      <c r="BC795" s="51"/>
    </row>
    <row r="796" spans="1:55" s="53" customFormat="1" ht="31.5" customHeight="1" x14ac:dyDescent="0.2">
      <c r="A796" s="69" t="s">
        <v>40</v>
      </c>
      <c r="B796" s="74"/>
      <c r="C796" s="75"/>
      <c r="D796" s="75"/>
      <c r="E796" s="76"/>
      <c r="F796" s="75"/>
      <c r="G796" s="75"/>
      <c r="H796" s="77"/>
      <c r="I796" s="78"/>
      <c r="J796" s="79">
        <v>0</v>
      </c>
      <c r="K796" s="74"/>
      <c r="L796" s="51"/>
      <c r="M796" s="51"/>
      <c r="N796" s="80"/>
      <c r="O796" s="51"/>
      <c r="P796" s="51"/>
      <c r="Q796" s="81"/>
      <c r="R796" s="82"/>
      <c r="S796" s="79">
        <v>0</v>
      </c>
      <c r="T796" s="74"/>
      <c r="U796" s="51"/>
      <c r="V796" s="51"/>
      <c r="W796" s="80"/>
      <c r="X796" s="51"/>
      <c r="Y796" s="51"/>
      <c r="Z796" s="81"/>
      <c r="AA796" s="82"/>
      <c r="AB796" s="79">
        <v>0</v>
      </c>
      <c r="AC796" s="73"/>
      <c r="AD796" s="51"/>
      <c r="AE796" s="51"/>
      <c r="AF796" s="51"/>
      <c r="AG796" s="51"/>
      <c r="AH796" s="51"/>
      <c r="AI796" s="51"/>
      <c r="AJ796" s="51"/>
      <c r="AK796" s="51"/>
      <c r="AL796" s="51"/>
      <c r="AM796" s="51"/>
      <c r="AN796" s="51"/>
      <c r="AO796" s="51"/>
      <c r="AP796" s="51"/>
      <c r="AQ796" s="51"/>
      <c r="AR796" s="51"/>
      <c r="AS796" s="51"/>
      <c r="AT796" s="51"/>
      <c r="AU796" s="51"/>
      <c r="AV796" s="51"/>
      <c r="AW796" s="51"/>
      <c r="AX796" s="51"/>
      <c r="AY796" s="51"/>
      <c r="AZ796" s="51"/>
      <c r="BA796" s="51"/>
      <c r="BB796" s="51"/>
      <c r="BC796" s="51"/>
    </row>
    <row r="797" spans="1:55" s="53" customFormat="1" ht="31.5" customHeight="1" thickBot="1" x14ac:dyDescent="0.25">
      <c r="A797" s="69" t="s">
        <v>41</v>
      </c>
      <c r="B797" s="74"/>
      <c r="C797" s="142" t="s">
        <v>42</v>
      </c>
      <c r="D797" s="142"/>
      <c r="E797" s="83">
        <v>480</v>
      </c>
      <c r="F797" s="51"/>
      <c r="G797" s="51"/>
      <c r="H797" s="81" t="s">
        <v>43</v>
      </c>
      <c r="I797" s="84">
        <v>0</v>
      </c>
      <c r="J797" s="85"/>
      <c r="K797" s="74"/>
      <c r="L797" s="142" t="s">
        <v>42</v>
      </c>
      <c r="M797" s="142"/>
      <c r="N797" s="83">
        <v>480</v>
      </c>
      <c r="O797" s="51"/>
      <c r="P797" s="51"/>
      <c r="Q797" s="81" t="s">
        <v>43</v>
      </c>
      <c r="R797" s="84">
        <v>0</v>
      </c>
      <c r="S797" s="85"/>
      <c r="T797" s="74"/>
      <c r="U797" s="142" t="s">
        <v>42</v>
      </c>
      <c r="V797" s="142"/>
      <c r="W797" s="83">
        <v>480</v>
      </c>
      <c r="X797" s="51"/>
      <c r="Y797" s="51"/>
      <c r="Z797" s="81" t="s">
        <v>43</v>
      </c>
      <c r="AA797" s="84">
        <v>0</v>
      </c>
      <c r="AB797" s="85"/>
      <c r="AC797" s="73"/>
      <c r="AD797" s="51"/>
      <c r="AE797" s="51"/>
      <c r="AF797" s="51"/>
      <c r="AG797" s="51"/>
      <c r="AH797" s="51"/>
      <c r="AI797" s="51"/>
      <c r="AJ797" s="51"/>
      <c r="AK797" s="51"/>
      <c r="AL797" s="51"/>
      <c r="AM797" s="51"/>
      <c r="AN797" s="51"/>
      <c r="AO797" s="51"/>
      <c r="AP797" s="51"/>
      <c r="AQ797" s="51"/>
      <c r="AR797" s="51"/>
      <c r="AS797" s="51"/>
      <c r="AT797" s="51"/>
      <c r="AU797" s="51"/>
      <c r="AV797" s="51"/>
      <c r="AW797" s="51"/>
      <c r="AX797" s="51"/>
      <c r="AY797" s="51"/>
      <c r="AZ797" s="51"/>
      <c r="BA797" s="51"/>
      <c r="BB797" s="51"/>
      <c r="BC797" s="51"/>
    </row>
    <row r="798" spans="1:55" s="53" customFormat="1" ht="26.25" hidden="1" customHeight="1" x14ac:dyDescent="0.2">
      <c r="A798" s="86" t="s">
        <v>44</v>
      </c>
      <c r="B798" s="39"/>
      <c r="C798" s="87">
        <v>0</v>
      </c>
      <c r="D798" s="87">
        <v>0</v>
      </c>
      <c r="E798" s="87">
        <v>0</v>
      </c>
      <c r="F798" s="87">
        <v>0</v>
      </c>
      <c r="G798" s="87">
        <v>0</v>
      </c>
      <c r="H798" s="87">
        <v>0</v>
      </c>
      <c r="I798" s="87">
        <v>0</v>
      </c>
      <c r="J798" s="88"/>
      <c r="K798" s="89"/>
      <c r="L798" s="87">
        <v>0</v>
      </c>
      <c r="M798" s="87">
        <v>0</v>
      </c>
      <c r="N798" s="87">
        <v>0</v>
      </c>
      <c r="O798" s="87">
        <v>0</v>
      </c>
      <c r="P798" s="87">
        <v>0</v>
      </c>
      <c r="Q798" s="87">
        <v>0</v>
      </c>
      <c r="R798" s="87">
        <v>0</v>
      </c>
      <c r="S798" s="88"/>
      <c r="T798" s="89"/>
      <c r="U798" s="87">
        <v>0</v>
      </c>
      <c r="V798" s="87">
        <v>0</v>
      </c>
      <c r="W798" s="87">
        <v>0</v>
      </c>
      <c r="X798" s="87">
        <v>0</v>
      </c>
      <c r="Y798" s="87">
        <v>0</v>
      </c>
      <c r="Z798" s="87">
        <v>0</v>
      </c>
      <c r="AA798" s="87">
        <v>0</v>
      </c>
      <c r="AB798" s="88"/>
      <c r="AC798" s="73"/>
      <c r="AD798" s="51"/>
      <c r="AE798" s="51"/>
      <c r="AF798" s="51"/>
      <c r="AG798" s="51"/>
      <c r="AH798" s="51"/>
      <c r="AI798" s="51"/>
      <c r="AJ798" s="51"/>
      <c r="AK798" s="51"/>
      <c r="AL798" s="51"/>
      <c r="AM798" s="51"/>
      <c r="AN798" s="51"/>
      <c r="AO798" s="51"/>
      <c r="AP798" s="51"/>
      <c r="AQ798" s="51"/>
      <c r="AR798" s="51"/>
      <c r="AS798" s="51"/>
      <c r="AT798" s="51"/>
      <c r="AU798" s="51"/>
      <c r="AV798" s="51"/>
      <c r="AW798" s="51"/>
      <c r="AX798" s="51"/>
      <c r="AY798" s="51"/>
      <c r="AZ798" s="51"/>
      <c r="BA798" s="51"/>
      <c r="BB798" s="51"/>
      <c r="BC798" s="51"/>
    </row>
    <row r="799" spans="1:55" s="53" customFormat="1" ht="32.1" customHeight="1" thickBot="1" x14ac:dyDescent="0.25">
      <c r="A799" s="90" t="s">
        <v>45</v>
      </c>
      <c r="B799" s="91"/>
      <c r="C799" s="92" t="s">
        <v>46</v>
      </c>
      <c r="D799" s="93">
        <v>480</v>
      </c>
      <c r="E799" s="92" t="s">
        <v>47</v>
      </c>
      <c r="F799" s="93">
        <v>480</v>
      </c>
      <c r="G799" s="94"/>
      <c r="H799" s="95" t="s">
        <v>48</v>
      </c>
      <c r="I799" s="96">
        <v>0</v>
      </c>
      <c r="J799" s="97" t="s">
        <v>55</v>
      </c>
      <c r="K799" s="91"/>
      <c r="L799" s="92" t="s">
        <v>46</v>
      </c>
      <c r="M799" s="93">
        <v>480</v>
      </c>
      <c r="N799" s="92" t="s">
        <v>47</v>
      </c>
      <c r="O799" s="93">
        <v>480</v>
      </c>
      <c r="P799" s="94"/>
      <c r="Q799" s="95" t="s">
        <v>48</v>
      </c>
      <c r="R799" s="96">
        <v>0</v>
      </c>
      <c r="S799" s="97" t="s">
        <v>55</v>
      </c>
      <c r="T799" s="91"/>
      <c r="U799" s="92" t="s">
        <v>46</v>
      </c>
      <c r="V799" s="93">
        <v>480</v>
      </c>
      <c r="W799" s="92" t="s">
        <v>47</v>
      </c>
      <c r="X799" s="93">
        <v>480</v>
      </c>
      <c r="Y799" s="94"/>
      <c r="Z799" s="95" t="s">
        <v>48</v>
      </c>
      <c r="AA799" s="96">
        <v>0</v>
      </c>
      <c r="AB799" s="97" t="s">
        <v>55</v>
      </c>
      <c r="AC799" s="73"/>
      <c r="AD799" s="51"/>
      <c r="AE799" s="51"/>
      <c r="AF799" s="51"/>
      <c r="AG799" s="51"/>
      <c r="AH799" s="51"/>
      <c r="AI799" s="51"/>
      <c r="AJ799" s="51"/>
      <c r="AK799" s="51"/>
      <c r="AL799" s="51"/>
      <c r="AM799" s="51"/>
      <c r="AN799" s="51"/>
      <c r="AO799" s="51"/>
      <c r="AP799" s="51"/>
      <c r="AQ799" s="51"/>
      <c r="AR799" s="51"/>
      <c r="AS799" s="51"/>
      <c r="AT799" s="51"/>
      <c r="AU799" s="51"/>
      <c r="AV799" s="51"/>
      <c r="AW799" s="51"/>
      <c r="AX799" s="51"/>
      <c r="AY799" s="51"/>
      <c r="AZ799" s="51"/>
      <c r="BA799" s="51"/>
      <c r="BB799" s="51"/>
      <c r="BC799" s="51"/>
    </row>
    <row r="800" spans="1:55" s="103" customFormat="1" ht="34.5" customHeight="1" x14ac:dyDescent="0.2">
      <c r="A800" s="98" t="s">
        <v>49</v>
      </c>
      <c r="B800" s="99"/>
      <c r="C800" s="137" t="s">
        <v>50</v>
      </c>
      <c r="D800" s="138"/>
      <c r="E800" s="100" t="s">
        <v>51</v>
      </c>
      <c r="F800" s="137" t="s">
        <v>52</v>
      </c>
      <c r="G800" s="139"/>
      <c r="H800" s="138"/>
      <c r="I800" s="100" t="s">
        <v>51</v>
      </c>
      <c r="J800" s="100" t="s">
        <v>53</v>
      </c>
      <c r="K800" s="99"/>
      <c r="L800" s="137" t="s">
        <v>50</v>
      </c>
      <c r="M800" s="138"/>
      <c r="N800" s="100" t="s">
        <v>51</v>
      </c>
      <c r="O800" s="137" t="s">
        <v>52</v>
      </c>
      <c r="P800" s="139"/>
      <c r="Q800" s="138"/>
      <c r="R800" s="100" t="s">
        <v>51</v>
      </c>
      <c r="S800" s="100" t="s">
        <v>53</v>
      </c>
      <c r="T800" s="99"/>
      <c r="U800" s="137" t="s">
        <v>50</v>
      </c>
      <c r="V800" s="138"/>
      <c r="W800" s="100" t="s">
        <v>51</v>
      </c>
      <c r="X800" s="137" t="s">
        <v>52</v>
      </c>
      <c r="Y800" s="139"/>
      <c r="Z800" s="138"/>
      <c r="AA800" s="100" t="s">
        <v>51</v>
      </c>
      <c r="AB800" s="100" t="s">
        <v>53</v>
      </c>
      <c r="AC800" s="101"/>
      <c r="AD800" s="102"/>
      <c r="AE800" s="102"/>
      <c r="AF800" s="102"/>
      <c r="AG800" s="102"/>
      <c r="AH800" s="102"/>
      <c r="AI800" s="102"/>
      <c r="AJ800" s="102"/>
      <c r="AK800" s="102"/>
      <c r="AL800" s="102"/>
      <c r="AM800" s="102"/>
      <c r="AN800" s="102"/>
      <c r="AO800" s="102"/>
      <c r="AP800" s="102"/>
      <c r="AQ800" s="102"/>
      <c r="AR800" s="102"/>
      <c r="AS800" s="102"/>
      <c r="AT800" s="102"/>
      <c r="AU800" s="102"/>
      <c r="AV800" s="102"/>
      <c r="AW800" s="102"/>
      <c r="AX800" s="102"/>
      <c r="AY800" s="102"/>
      <c r="AZ800" s="102"/>
      <c r="BA800" s="102"/>
      <c r="BB800" s="102"/>
      <c r="BC800" s="102"/>
    </row>
    <row r="801" spans="1:55" ht="38.1" customHeight="1" x14ac:dyDescent="0.2">
      <c r="A801" s="104"/>
      <c r="B801" s="105">
        <v>1</v>
      </c>
      <c r="C801" s="134"/>
      <c r="D801" s="135"/>
      <c r="E801" s="106"/>
      <c r="F801" s="134"/>
      <c r="G801" s="136"/>
      <c r="H801" s="135"/>
      <c r="I801" s="106"/>
      <c r="J801" s="107">
        <v>0</v>
      </c>
      <c r="K801" s="105"/>
      <c r="L801" s="134"/>
      <c r="M801" s="135"/>
      <c r="N801" s="106"/>
      <c r="O801" s="134"/>
      <c r="P801" s="136"/>
      <c r="Q801" s="135"/>
      <c r="R801" s="106"/>
      <c r="S801" s="107">
        <v>0</v>
      </c>
      <c r="T801" s="105"/>
      <c r="U801" s="134"/>
      <c r="V801" s="135"/>
      <c r="W801" s="106"/>
      <c r="X801" s="134"/>
      <c r="Y801" s="136"/>
      <c r="Z801" s="135"/>
      <c r="AA801" s="106"/>
      <c r="AB801" s="107">
        <v>0</v>
      </c>
      <c r="AE801" s="108" t="s">
        <v>0</v>
      </c>
      <c r="AF801" s="52" t="str">
        <f>$B801&amp;C801</f>
        <v>1</v>
      </c>
      <c r="AG801" s="52" t="str">
        <f>AF801&amp;AF802&amp;AF803&amp;AF804&amp;AF805&amp;AF806&amp;AF807&amp;AF808</f>
        <v>12"3"4"5"6"7"8"</v>
      </c>
      <c r="AH801" s="52"/>
      <c r="AI801" s="52"/>
      <c r="AM801" s="108" t="s">
        <v>1</v>
      </c>
      <c r="AN801" s="52" t="str">
        <f>$B801&amp;L801</f>
        <v>1</v>
      </c>
      <c r="AO801" s="52" t="str">
        <f>AN801&amp;AN802&amp;AN803&amp;AN804&amp;AN805&amp;AN806&amp;AN807&amp;AN808</f>
        <v>12"3"4"5"6"7"8"</v>
      </c>
      <c r="AU801" s="108" t="s">
        <v>2</v>
      </c>
      <c r="AV801" s="52" t="str">
        <f>$B801&amp;U801</f>
        <v>1</v>
      </c>
      <c r="AW801" s="52" t="str">
        <f>AV801&amp;AV802&amp;AV803&amp;AV804&amp;AV805&amp;AV806&amp;AV807&amp;AV808</f>
        <v>12"3"4"5"6"7"8"</v>
      </c>
    </row>
    <row r="802" spans="1:55" ht="38.1" customHeight="1" x14ac:dyDescent="0.2">
      <c r="A802" s="109"/>
      <c r="B802" s="105">
        <v>2</v>
      </c>
      <c r="C802" s="134"/>
      <c r="D802" s="135"/>
      <c r="E802" s="106"/>
      <c r="F802" s="134"/>
      <c r="G802" s="136"/>
      <c r="H802" s="135"/>
      <c r="I802" s="106"/>
      <c r="J802" s="107">
        <v>0</v>
      </c>
      <c r="K802" s="105"/>
      <c r="L802" s="134"/>
      <c r="M802" s="135"/>
      <c r="N802" s="106"/>
      <c r="O802" s="134"/>
      <c r="P802" s="136"/>
      <c r="Q802" s="135"/>
      <c r="R802" s="106"/>
      <c r="S802" s="107">
        <v>0</v>
      </c>
      <c r="T802" s="105"/>
      <c r="U802" s="134"/>
      <c r="V802" s="135"/>
      <c r="W802" s="106"/>
      <c r="X802" s="134"/>
      <c r="Y802" s="136"/>
      <c r="Z802" s="135"/>
      <c r="AA802" s="106"/>
      <c r="AB802" s="107">
        <v>0</v>
      </c>
      <c r="AF802" s="52" t="str">
        <f t="shared" ref="AF802:AF808" si="81">$B802&amp;IF(EXACT(C802,C801),"""",C802)</f>
        <v>2"</v>
      </c>
      <c r="AG802" s="52"/>
      <c r="AH802" s="52"/>
      <c r="AI802" s="52"/>
      <c r="AN802" s="52" t="str">
        <f t="shared" ref="AN802:AN808" si="82">$B802&amp;IF(EXACT(L802,L801),"""",L802)</f>
        <v>2"</v>
      </c>
      <c r="AO802" s="52"/>
      <c r="AV802" s="52" t="str">
        <f t="shared" ref="AV802:AV808" si="83">$B802&amp;IF(EXACT(U802,U801),"""",U802)</f>
        <v>2"</v>
      </c>
      <c r="AW802" s="52"/>
    </row>
    <row r="803" spans="1:55" ht="38.1" customHeight="1" x14ac:dyDescent="0.2">
      <c r="A803" s="110"/>
      <c r="B803" s="105">
        <v>3</v>
      </c>
      <c r="C803" s="134"/>
      <c r="D803" s="135"/>
      <c r="E803" s="106"/>
      <c r="F803" s="134"/>
      <c r="G803" s="136"/>
      <c r="H803" s="135"/>
      <c r="I803" s="106"/>
      <c r="J803" s="107">
        <v>0</v>
      </c>
      <c r="K803" s="105"/>
      <c r="L803" s="134"/>
      <c r="M803" s="135"/>
      <c r="N803" s="106"/>
      <c r="O803" s="134"/>
      <c r="P803" s="136"/>
      <c r="Q803" s="135"/>
      <c r="R803" s="106"/>
      <c r="S803" s="107">
        <v>0</v>
      </c>
      <c r="T803" s="105"/>
      <c r="U803" s="134"/>
      <c r="V803" s="135"/>
      <c r="W803" s="106"/>
      <c r="X803" s="134"/>
      <c r="Y803" s="136"/>
      <c r="Z803" s="135"/>
      <c r="AA803" s="106"/>
      <c r="AB803" s="107">
        <v>0</v>
      </c>
      <c r="AF803" s="52" t="str">
        <f t="shared" si="81"/>
        <v>3"</v>
      </c>
      <c r="AN803" s="52" t="str">
        <f t="shared" si="82"/>
        <v>3"</v>
      </c>
      <c r="AV803" s="52" t="str">
        <f t="shared" si="83"/>
        <v>3"</v>
      </c>
    </row>
    <row r="804" spans="1:55" ht="38.1" customHeight="1" x14ac:dyDescent="0.2">
      <c r="A804" s="109"/>
      <c r="B804" s="105">
        <v>4</v>
      </c>
      <c r="C804" s="134"/>
      <c r="D804" s="135"/>
      <c r="E804" s="106"/>
      <c r="F804" s="134"/>
      <c r="G804" s="136"/>
      <c r="H804" s="135"/>
      <c r="I804" s="106"/>
      <c r="J804" s="107">
        <v>0</v>
      </c>
      <c r="K804" s="105"/>
      <c r="L804" s="134"/>
      <c r="M804" s="135"/>
      <c r="N804" s="106"/>
      <c r="O804" s="134"/>
      <c r="P804" s="136"/>
      <c r="Q804" s="135"/>
      <c r="R804" s="106"/>
      <c r="S804" s="107">
        <v>0</v>
      </c>
      <c r="T804" s="105"/>
      <c r="U804" s="134"/>
      <c r="V804" s="135"/>
      <c r="W804" s="106"/>
      <c r="X804" s="134"/>
      <c r="Y804" s="136"/>
      <c r="Z804" s="135"/>
      <c r="AA804" s="106"/>
      <c r="AB804" s="107">
        <v>0</v>
      </c>
      <c r="AF804" s="52" t="str">
        <f t="shared" si="81"/>
        <v>4"</v>
      </c>
      <c r="AN804" s="52" t="str">
        <f t="shared" si="82"/>
        <v>4"</v>
      </c>
      <c r="AV804" s="52" t="str">
        <f t="shared" si="83"/>
        <v>4"</v>
      </c>
    </row>
    <row r="805" spans="1:55" ht="38.1" customHeight="1" x14ac:dyDescent="0.2">
      <c r="A805" s="110"/>
      <c r="B805" s="105">
        <v>5</v>
      </c>
      <c r="C805" s="134"/>
      <c r="D805" s="135"/>
      <c r="E805" s="106"/>
      <c r="F805" s="134"/>
      <c r="G805" s="136"/>
      <c r="H805" s="135"/>
      <c r="I805" s="106"/>
      <c r="J805" s="107">
        <v>0</v>
      </c>
      <c r="K805" s="105"/>
      <c r="L805" s="134"/>
      <c r="M805" s="135"/>
      <c r="N805" s="106"/>
      <c r="O805" s="134"/>
      <c r="P805" s="136"/>
      <c r="Q805" s="135"/>
      <c r="R805" s="106"/>
      <c r="S805" s="107">
        <v>0</v>
      </c>
      <c r="T805" s="105"/>
      <c r="U805" s="134"/>
      <c r="V805" s="135"/>
      <c r="W805" s="106"/>
      <c r="X805" s="134"/>
      <c r="Y805" s="136"/>
      <c r="Z805" s="135"/>
      <c r="AA805" s="106"/>
      <c r="AB805" s="107">
        <v>0</v>
      </c>
      <c r="AF805" s="52" t="str">
        <f t="shared" si="81"/>
        <v>5"</v>
      </c>
      <c r="AN805" s="52" t="str">
        <f t="shared" si="82"/>
        <v>5"</v>
      </c>
      <c r="AV805" s="52" t="str">
        <f t="shared" si="83"/>
        <v>5"</v>
      </c>
    </row>
    <row r="806" spans="1:55" ht="38.1" customHeight="1" x14ac:dyDescent="0.2">
      <c r="A806" s="109"/>
      <c r="B806" s="105">
        <v>6</v>
      </c>
      <c r="C806" s="134"/>
      <c r="D806" s="135"/>
      <c r="E806" s="106"/>
      <c r="F806" s="134"/>
      <c r="G806" s="136"/>
      <c r="H806" s="135"/>
      <c r="I806" s="106"/>
      <c r="J806" s="107">
        <v>0</v>
      </c>
      <c r="K806" s="105"/>
      <c r="L806" s="134"/>
      <c r="M806" s="135"/>
      <c r="N806" s="106"/>
      <c r="O806" s="134"/>
      <c r="P806" s="136"/>
      <c r="Q806" s="135"/>
      <c r="R806" s="106"/>
      <c r="S806" s="107">
        <v>0</v>
      </c>
      <c r="T806" s="105"/>
      <c r="U806" s="134"/>
      <c r="V806" s="135"/>
      <c r="W806" s="106"/>
      <c r="X806" s="134"/>
      <c r="Y806" s="136"/>
      <c r="Z806" s="135"/>
      <c r="AA806" s="106"/>
      <c r="AB806" s="107">
        <v>0</v>
      </c>
      <c r="AF806" s="52" t="str">
        <f t="shared" si="81"/>
        <v>6"</v>
      </c>
      <c r="AN806" s="52" t="str">
        <f t="shared" si="82"/>
        <v>6"</v>
      </c>
      <c r="AV806" s="52" t="str">
        <f t="shared" si="83"/>
        <v>6"</v>
      </c>
    </row>
    <row r="807" spans="1:55" ht="38.1" customHeight="1" x14ac:dyDescent="0.2">
      <c r="A807" s="110"/>
      <c r="B807" s="105">
        <v>7</v>
      </c>
      <c r="C807" s="134"/>
      <c r="D807" s="135"/>
      <c r="E807" s="106"/>
      <c r="F807" s="134"/>
      <c r="G807" s="136"/>
      <c r="H807" s="135"/>
      <c r="I807" s="106"/>
      <c r="J807" s="107">
        <v>0</v>
      </c>
      <c r="K807" s="105"/>
      <c r="L807" s="134"/>
      <c r="M807" s="135"/>
      <c r="N807" s="106"/>
      <c r="O807" s="134"/>
      <c r="P807" s="136"/>
      <c r="Q807" s="135"/>
      <c r="R807" s="106"/>
      <c r="S807" s="107">
        <v>0</v>
      </c>
      <c r="T807" s="105"/>
      <c r="U807" s="134"/>
      <c r="V807" s="135"/>
      <c r="W807" s="106"/>
      <c r="X807" s="134"/>
      <c r="Y807" s="136"/>
      <c r="Z807" s="135"/>
      <c r="AA807" s="106"/>
      <c r="AB807" s="107">
        <v>0</v>
      </c>
      <c r="AF807" s="52" t="str">
        <f t="shared" si="81"/>
        <v>7"</v>
      </c>
      <c r="AN807" s="52" t="str">
        <f t="shared" si="82"/>
        <v>7"</v>
      </c>
      <c r="AV807" s="52" t="str">
        <f t="shared" si="83"/>
        <v>7"</v>
      </c>
    </row>
    <row r="808" spans="1:55" ht="38.1" customHeight="1" x14ac:dyDescent="0.2">
      <c r="B808" s="105">
        <v>8</v>
      </c>
      <c r="C808" s="134"/>
      <c r="D808" s="135"/>
      <c r="E808" s="106"/>
      <c r="F808" s="134"/>
      <c r="G808" s="136"/>
      <c r="H808" s="135"/>
      <c r="I808" s="106"/>
      <c r="J808" s="107">
        <v>0</v>
      </c>
      <c r="K808" s="105"/>
      <c r="L808" s="134"/>
      <c r="M808" s="135"/>
      <c r="N808" s="106"/>
      <c r="O808" s="134"/>
      <c r="P808" s="136"/>
      <c r="Q808" s="135"/>
      <c r="R808" s="106"/>
      <c r="S808" s="107">
        <v>0</v>
      </c>
      <c r="T808" s="105"/>
      <c r="U808" s="134"/>
      <c r="V808" s="135"/>
      <c r="W808" s="106"/>
      <c r="X808" s="134"/>
      <c r="Y808" s="136"/>
      <c r="Z808" s="135"/>
      <c r="AA808" s="106"/>
      <c r="AB808" s="107">
        <v>0</v>
      </c>
      <c r="AF808" s="52" t="str">
        <f t="shared" si="81"/>
        <v>8"</v>
      </c>
      <c r="AN808" s="52" t="str">
        <f t="shared" si="82"/>
        <v>8"</v>
      </c>
      <c r="AV808" s="52" t="str">
        <f t="shared" si="83"/>
        <v>8"</v>
      </c>
    </row>
    <row r="809" spans="1:55" s="119" customFormat="1" ht="38.25" customHeight="1" thickBot="1" x14ac:dyDescent="0.25">
      <c r="A809" s="111" t="s">
        <v>54</v>
      </c>
      <c r="B809" s="112"/>
      <c r="C809" s="113"/>
      <c r="D809" s="114"/>
      <c r="E809" s="114"/>
      <c r="F809" s="114"/>
      <c r="G809" s="114"/>
      <c r="H809" s="114"/>
      <c r="I809" s="115"/>
      <c r="J809" s="116">
        <v>0</v>
      </c>
      <c r="K809" s="112"/>
      <c r="L809" s="113"/>
      <c r="M809" s="114"/>
      <c r="N809" s="114"/>
      <c r="O809" s="114"/>
      <c r="P809" s="114"/>
      <c r="Q809" s="114"/>
      <c r="R809" s="115"/>
      <c r="S809" s="116">
        <v>0</v>
      </c>
      <c r="T809" s="112"/>
      <c r="U809" s="113"/>
      <c r="V809" s="114"/>
      <c r="W809" s="114"/>
      <c r="X809" s="114"/>
      <c r="Y809" s="114"/>
      <c r="Z809" s="114"/>
      <c r="AA809" s="115"/>
      <c r="AB809" s="116">
        <v>0</v>
      </c>
      <c r="AC809" s="117"/>
      <c r="AD809" s="118"/>
      <c r="AE809" s="118"/>
      <c r="AF809" s="118"/>
      <c r="AG809" s="118"/>
      <c r="AH809" s="118"/>
      <c r="AI809" s="118"/>
      <c r="AJ809" s="118"/>
      <c r="AK809" s="118"/>
      <c r="AL809" s="118"/>
      <c r="AM809" s="118"/>
      <c r="AN809" s="118"/>
      <c r="AO809" s="118"/>
      <c r="AP809" s="118"/>
      <c r="AQ809" s="118"/>
      <c r="AR809" s="118"/>
      <c r="AS809" s="118"/>
      <c r="AT809" s="118"/>
      <c r="AU809" s="118"/>
      <c r="AV809" s="118"/>
      <c r="AW809" s="118"/>
      <c r="AX809" s="118"/>
      <c r="AY809" s="118"/>
      <c r="AZ809" s="118"/>
      <c r="BA809" s="118"/>
      <c r="BB809" s="118"/>
      <c r="BC809" s="118"/>
    </row>
    <row r="810" spans="1:55" ht="21" customHeight="1" thickBot="1" x14ac:dyDescent="0.25">
      <c r="A810" s="8" t="s">
        <v>3</v>
      </c>
      <c r="B810" s="9"/>
      <c r="C810" s="143">
        <f>DATE(YEAR(A$2),MONTH(A$2),COUNTIF(A$1:A810,"Datum:"))</f>
        <v>44463</v>
      </c>
      <c r="D810" s="144"/>
      <c r="E810" s="144"/>
      <c r="F810" s="144"/>
      <c r="G810" s="10"/>
      <c r="H810" s="145" t="s">
        <v>4</v>
      </c>
      <c r="I810" s="146"/>
      <c r="J810" s="147"/>
      <c r="K810" s="9"/>
      <c r="L810" s="11"/>
      <c r="M810" s="11"/>
      <c r="N810" s="12"/>
      <c r="O810" s="11"/>
      <c r="P810" s="11"/>
      <c r="Q810" s="145" t="s">
        <v>5</v>
      </c>
      <c r="R810" s="146"/>
      <c r="S810" s="147"/>
      <c r="T810" s="9"/>
      <c r="U810" s="148"/>
      <c r="V810" s="148"/>
      <c r="W810" s="148"/>
      <c r="X810" s="148"/>
      <c r="Y810" s="13"/>
      <c r="Z810" s="145" t="s">
        <v>6</v>
      </c>
      <c r="AA810" s="146"/>
      <c r="AB810" s="147"/>
    </row>
    <row r="811" spans="1:55" ht="26.25" customHeight="1" thickBot="1" x14ac:dyDescent="0.25">
      <c r="A811" s="14" t="s">
        <v>7</v>
      </c>
      <c r="C811" s="149">
        <v>38</v>
      </c>
      <c r="D811" s="150"/>
      <c r="E811" s="150"/>
      <c r="F811" s="150"/>
      <c r="G811" s="15" t="s">
        <v>8</v>
      </c>
      <c r="H811" s="151"/>
      <c r="I811" s="152"/>
      <c r="J811" s="153"/>
      <c r="P811" s="15" t="s">
        <v>8</v>
      </c>
      <c r="Q811" s="151"/>
      <c r="R811" s="152"/>
      <c r="S811" s="153"/>
      <c r="U811" s="154"/>
      <c r="V811" s="154"/>
      <c r="W811" s="154"/>
      <c r="X811" s="154"/>
      <c r="Y811" s="16" t="s">
        <v>8</v>
      </c>
      <c r="Z811" s="155"/>
      <c r="AA811" s="156"/>
      <c r="AB811" s="157"/>
    </row>
    <row r="812" spans="1:55" s="23" customFormat="1" ht="20.25" customHeight="1" x14ac:dyDescent="0.2">
      <c r="A812" s="14" t="s">
        <v>9</v>
      </c>
      <c r="B812" s="17"/>
      <c r="C812" s="18" t="s">
        <v>10</v>
      </c>
      <c r="D812" s="19" t="s">
        <v>11</v>
      </c>
      <c r="E812" s="19" t="s">
        <v>12</v>
      </c>
      <c r="F812" s="19" t="s">
        <v>13</v>
      </c>
      <c r="G812" s="19" t="s">
        <v>14</v>
      </c>
      <c r="H812" s="19" t="s">
        <v>15</v>
      </c>
      <c r="I812" s="19" t="s">
        <v>16</v>
      </c>
      <c r="J812" s="19" t="s">
        <v>17</v>
      </c>
      <c r="K812" s="17"/>
      <c r="L812" s="19" t="s">
        <v>18</v>
      </c>
      <c r="M812" s="19" t="s">
        <v>19</v>
      </c>
      <c r="N812" s="19" t="s">
        <v>20</v>
      </c>
      <c r="O812" s="19" t="s">
        <v>21</v>
      </c>
      <c r="P812" s="19" t="s">
        <v>22</v>
      </c>
      <c r="Q812" s="19" t="s">
        <v>23</v>
      </c>
      <c r="R812" s="19" t="s">
        <v>24</v>
      </c>
      <c r="S812" s="19" t="s">
        <v>25</v>
      </c>
      <c r="T812" s="17"/>
      <c r="U812" s="19" t="s">
        <v>26</v>
      </c>
      <c r="V812" s="19" t="s">
        <v>27</v>
      </c>
      <c r="W812" s="19" t="s">
        <v>28</v>
      </c>
      <c r="X812" s="19" t="s">
        <v>29</v>
      </c>
      <c r="Y812" s="19" t="s">
        <v>30</v>
      </c>
      <c r="Z812" s="19" t="s">
        <v>31</v>
      </c>
      <c r="AA812" s="19" t="s">
        <v>32</v>
      </c>
      <c r="AB812" s="20" t="s">
        <v>33</v>
      </c>
      <c r="AC812" s="21"/>
      <c r="AD812" s="22"/>
      <c r="AE812" s="22"/>
      <c r="AF812" s="22"/>
      <c r="AG812" s="22"/>
      <c r="AH812" s="22"/>
      <c r="AI812" s="22"/>
      <c r="AJ812" s="22"/>
      <c r="AK812" s="22"/>
      <c r="AL812" s="22"/>
      <c r="AM812" s="22"/>
      <c r="AN812" s="22"/>
      <c r="AO812" s="22"/>
      <c r="AP812" s="22"/>
      <c r="AQ812" s="22"/>
      <c r="AR812" s="22"/>
      <c r="AS812" s="22"/>
      <c r="AT812" s="22"/>
      <c r="AU812" s="22"/>
      <c r="AV812" s="22"/>
      <c r="AW812" s="22"/>
      <c r="AX812" s="22"/>
      <c r="AY812" s="22"/>
      <c r="AZ812" s="22"/>
      <c r="BA812" s="22"/>
      <c r="BB812" s="22"/>
      <c r="BC812" s="22"/>
    </row>
    <row r="813" spans="1:55" s="31" customFormat="1" ht="15" customHeight="1" thickBot="1" x14ac:dyDescent="0.25">
      <c r="A813" s="24" t="s">
        <v>34</v>
      </c>
      <c r="B813" s="25"/>
      <c r="C813" s="26">
        <v>1</v>
      </c>
      <c r="D813" s="27">
        <v>2</v>
      </c>
      <c r="E813" s="27">
        <v>3</v>
      </c>
      <c r="F813" s="27">
        <v>4</v>
      </c>
      <c r="G813" s="27">
        <v>5</v>
      </c>
      <c r="H813" s="27">
        <v>6</v>
      </c>
      <c r="I813" s="27">
        <v>7</v>
      </c>
      <c r="J813" s="27">
        <v>8</v>
      </c>
      <c r="K813" s="25"/>
      <c r="L813" s="27">
        <v>1</v>
      </c>
      <c r="M813" s="27">
        <v>2</v>
      </c>
      <c r="N813" s="27">
        <v>3</v>
      </c>
      <c r="O813" s="27">
        <v>4</v>
      </c>
      <c r="P813" s="27">
        <v>5</v>
      </c>
      <c r="Q813" s="27">
        <v>6</v>
      </c>
      <c r="R813" s="27">
        <v>7</v>
      </c>
      <c r="S813" s="27">
        <v>8</v>
      </c>
      <c r="T813" s="25"/>
      <c r="U813" s="27">
        <v>1</v>
      </c>
      <c r="V813" s="27">
        <v>2</v>
      </c>
      <c r="W813" s="27">
        <v>3</v>
      </c>
      <c r="X813" s="27">
        <v>4</v>
      </c>
      <c r="Y813" s="27">
        <v>5</v>
      </c>
      <c r="Z813" s="27">
        <v>6</v>
      </c>
      <c r="AA813" s="27">
        <v>7</v>
      </c>
      <c r="AB813" s="28">
        <v>8</v>
      </c>
      <c r="AC813" s="29"/>
      <c r="AD813" s="30"/>
      <c r="AE813" s="30"/>
      <c r="AF813" s="30"/>
      <c r="AG813" s="30"/>
      <c r="AH813" s="30"/>
      <c r="AI813" s="30"/>
      <c r="AJ813" s="30"/>
      <c r="AK813" s="30"/>
      <c r="AL813" s="30"/>
      <c r="AM813" s="30"/>
      <c r="AN813" s="30"/>
      <c r="AO813" s="30"/>
      <c r="AP813" s="30"/>
      <c r="AQ813" s="30"/>
      <c r="AR813" s="30"/>
      <c r="AS813" s="30"/>
      <c r="AT813" s="30"/>
      <c r="AU813" s="30"/>
      <c r="AV813" s="30"/>
      <c r="AW813" s="30"/>
      <c r="AX813" s="30"/>
      <c r="AY813" s="30"/>
      <c r="AZ813" s="30"/>
      <c r="BA813" s="30"/>
      <c r="BB813" s="30"/>
      <c r="BC813" s="30"/>
    </row>
    <row r="814" spans="1:55" s="37" customFormat="1" ht="23.1" customHeight="1" x14ac:dyDescent="0.2">
      <c r="A814" s="32"/>
      <c r="B814" s="33"/>
      <c r="C814" s="34">
        <v>0</v>
      </c>
      <c r="D814" s="34">
        <v>0</v>
      </c>
      <c r="E814" s="34">
        <v>0</v>
      </c>
      <c r="F814" s="34">
        <v>0</v>
      </c>
      <c r="G814" s="34">
        <v>0</v>
      </c>
      <c r="H814" s="34">
        <v>0</v>
      </c>
      <c r="I814" s="34">
        <v>0</v>
      </c>
      <c r="J814" s="34">
        <v>0</v>
      </c>
      <c r="K814" s="33">
        <v>0</v>
      </c>
      <c r="L814" s="34">
        <v>0</v>
      </c>
      <c r="M814" s="34">
        <v>0</v>
      </c>
      <c r="N814" s="34">
        <v>0</v>
      </c>
      <c r="O814" s="34">
        <v>0</v>
      </c>
      <c r="P814" s="34">
        <v>0</v>
      </c>
      <c r="Q814" s="34">
        <v>0</v>
      </c>
      <c r="R814" s="34">
        <v>0</v>
      </c>
      <c r="S814" s="34">
        <v>0</v>
      </c>
      <c r="T814" s="33">
        <v>0</v>
      </c>
      <c r="U814" s="34">
        <v>0</v>
      </c>
      <c r="V814" s="34">
        <v>0</v>
      </c>
      <c r="W814" s="34">
        <v>0</v>
      </c>
      <c r="X814" s="34">
        <v>0</v>
      </c>
      <c r="Y814" s="34">
        <v>0</v>
      </c>
      <c r="Z814" s="34">
        <v>0</v>
      </c>
      <c r="AA814" s="34">
        <v>0</v>
      </c>
      <c r="AB814" s="34">
        <v>0</v>
      </c>
      <c r="AC814" s="35">
        <f>SUM(MAX(U815:AB815))</f>
        <v>0</v>
      </c>
      <c r="AD814" s="36"/>
      <c r="AE814" s="36"/>
      <c r="AF814" s="36"/>
      <c r="AG814" s="36"/>
      <c r="AH814" s="36"/>
      <c r="AI814" s="36"/>
      <c r="AJ814" s="36"/>
      <c r="AK814" s="36"/>
      <c r="AL814" s="36"/>
      <c r="AM814" s="36"/>
      <c r="AN814" s="36"/>
      <c r="AO814" s="36"/>
      <c r="AP814" s="36"/>
      <c r="AQ814" s="36"/>
      <c r="AR814" s="36"/>
      <c r="AS814" s="36"/>
      <c r="AT814" s="36"/>
      <c r="AU814" s="36"/>
      <c r="AV814" s="36"/>
      <c r="AW814" s="36"/>
      <c r="AX814" s="36"/>
      <c r="AY814" s="36"/>
      <c r="AZ814" s="36"/>
      <c r="BA814" s="36"/>
      <c r="BB814" s="36"/>
      <c r="BC814" s="36"/>
    </row>
    <row r="815" spans="1:55" s="23" customFormat="1" ht="23.1" customHeight="1" x14ac:dyDescent="0.2">
      <c r="A815" s="38" t="s">
        <v>35</v>
      </c>
      <c r="B815" s="39"/>
      <c r="C815" s="40"/>
      <c r="D815" s="40"/>
      <c r="E815" s="40"/>
      <c r="F815" s="40"/>
      <c r="G815" s="40"/>
      <c r="H815" s="40"/>
      <c r="I815" s="40"/>
      <c r="J815" s="41"/>
      <c r="K815" s="39"/>
      <c r="L815" s="40"/>
      <c r="M815" s="40"/>
      <c r="N815" s="40"/>
      <c r="O815" s="40"/>
      <c r="P815" s="40"/>
      <c r="Q815" s="40"/>
      <c r="R815" s="40"/>
      <c r="S815" s="41"/>
      <c r="T815" s="39"/>
      <c r="U815" s="40"/>
      <c r="V815" s="40"/>
      <c r="W815" s="40"/>
      <c r="X815" s="40"/>
      <c r="Y815" s="40"/>
      <c r="Z815" s="40"/>
      <c r="AA815" s="40"/>
      <c r="AB815" s="41"/>
      <c r="AC815" s="42"/>
      <c r="AD815" s="22"/>
      <c r="AE815" s="22"/>
      <c r="AF815" s="22"/>
      <c r="AG815" s="22"/>
      <c r="AH815" s="22"/>
      <c r="AI815" s="22"/>
      <c r="AJ815" s="22"/>
      <c r="AK815" s="22"/>
      <c r="AL815" s="22"/>
      <c r="AM815" s="22"/>
      <c r="AN815" s="22"/>
      <c r="AO815" s="22"/>
      <c r="AP815" s="22"/>
      <c r="AQ815" s="22"/>
      <c r="AR815" s="22"/>
      <c r="AS815" s="22"/>
      <c r="AT815" s="22"/>
      <c r="AU815" s="22"/>
      <c r="AV815" s="22"/>
      <c r="AW815" s="22"/>
      <c r="AX815" s="22"/>
      <c r="AY815" s="22"/>
      <c r="AZ815" s="22"/>
      <c r="BA815" s="22"/>
      <c r="BB815" s="22"/>
      <c r="BC815" s="22"/>
    </row>
    <row r="816" spans="1:55" s="23" customFormat="1" ht="20.25" customHeight="1" x14ac:dyDescent="0.2">
      <c r="A816" s="43" t="s">
        <v>36</v>
      </c>
      <c r="B816" s="39"/>
      <c r="C816" s="44"/>
      <c r="D816" s="44"/>
      <c r="E816" s="44"/>
      <c r="F816" s="44"/>
      <c r="G816" s="44"/>
      <c r="H816" s="44"/>
      <c r="I816" s="44"/>
      <c r="J816" s="45"/>
      <c r="K816" s="39"/>
      <c r="L816" s="44"/>
      <c r="M816" s="44"/>
      <c r="N816" s="44"/>
      <c r="O816" s="44"/>
      <c r="P816" s="44"/>
      <c r="Q816" s="44"/>
      <c r="R816" s="44"/>
      <c r="S816" s="45"/>
      <c r="T816" s="39"/>
      <c r="U816" s="44"/>
      <c r="V816" s="44"/>
      <c r="W816" s="44"/>
      <c r="X816" s="44"/>
      <c r="Y816" s="44"/>
      <c r="Z816" s="44"/>
      <c r="AA816" s="44"/>
      <c r="AB816" s="45"/>
      <c r="AC816" s="42">
        <f>SUM(U816:AB816)</f>
        <v>0</v>
      </c>
      <c r="AD816" s="22"/>
      <c r="AE816" s="22"/>
      <c r="AF816" s="22"/>
      <c r="AG816" s="22"/>
      <c r="AH816" s="22"/>
      <c r="AI816" s="22"/>
      <c r="AJ816" s="22"/>
      <c r="AK816" s="22"/>
      <c r="AL816" s="22"/>
      <c r="AM816" s="22"/>
      <c r="AN816" s="22"/>
      <c r="AO816" s="22"/>
      <c r="AP816" s="22"/>
      <c r="AQ816" s="22"/>
      <c r="AR816" s="22"/>
      <c r="AS816" s="22"/>
      <c r="AT816" s="22"/>
      <c r="AU816" s="22"/>
      <c r="AV816" s="22"/>
      <c r="AW816" s="22"/>
      <c r="AX816" s="22"/>
      <c r="AY816" s="22"/>
      <c r="AZ816" s="22"/>
      <c r="BA816" s="22"/>
      <c r="BB816" s="22"/>
      <c r="BC816" s="22"/>
    </row>
    <row r="817" spans="1:55" s="50" customFormat="1" ht="23.1" customHeight="1" x14ac:dyDescent="0.2">
      <c r="A817" s="32"/>
      <c r="B817" s="46"/>
      <c r="C817" s="47">
        <v>0</v>
      </c>
      <c r="D817" s="47">
        <v>0</v>
      </c>
      <c r="E817" s="47">
        <v>0</v>
      </c>
      <c r="F817" s="47">
        <v>0</v>
      </c>
      <c r="G817" s="47">
        <v>0</v>
      </c>
      <c r="H817" s="47">
        <v>0</v>
      </c>
      <c r="I817" s="47">
        <v>0</v>
      </c>
      <c r="J817" s="47">
        <v>0</v>
      </c>
      <c r="K817" s="46">
        <v>0</v>
      </c>
      <c r="L817" s="47">
        <v>0</v>
      </c>
      <c r="M817" s="47">
        <v>0</v>
      </c>
      <c r="N817" s="47">
        <v>0</v>
      </c>
      <c r="O817" s="47">
        <v>0</v>
      </c>
      <c r="P817" s="47">
        <v>0</v>
      </c>
      <c r="Q817" s="47">
        <v>0</v>
      </c>
      <c r="R817" s="47">
        <v>0</v>
      </c>
      <c r="S817" s="47">
        <v>0</v>
      </c>
      <c r="T817" s="46">
        <v>0</v>
      </c>
      <c r="U817" s="47">
        <v>0</v>
      </c>
      <c r="V817" s="47">
        <v>0</v>
      </c>
      <c r="W817" s="47">
        <v>0</v>
      </c>
      <c r="X817" s="47">
        <v>0</v>
      </c>
      <c r="Y817" s="47">
        <v>0</v>
      </c>
      <c r="Z817" s="47">
        <v>0</v>
      </c>
      <c r="AA817" s="47">
        <v>0</v>
      </c>
      <c r="AB817" s="47">
        <v>0</v>
      </c>
      <c r="AC817" s="48">
        <f>SUM(MAX(U818:AB818))</f>
        <v>0</v>
      </c>
      <c r="AD817" s="49"/>
      <c r="AE817" s="49"/>
      <c r="AF817" s="49"/>
      <c r="AG817" s="49"/>
      <c r="AH817" s="49"/>
      <c r="AI817" s="49"/>
      <c r="AJ817" s="49"/>
      <c r="AK817" s="49"/>
      <c r="AL817" s="49"/>
      <c r="AM817" s="49"/>
      <c r="AN817" s="49"/>
      <c r="AO817" s="49"/>
      <c r="AP817" s="49"/>
      <c r="AQ817" s="49"/>
      <c r="AR817" s="49"/>
      <c r="AS817" s="49"/>
      <c r="AT817" s="49"/>
      <c r="AU817" s="49"/>
      <c r="AV817" s="49"/>
      <c r="AW817" s="49"/>
      <c r="AX817" s="49"/>
      <c r="AY817" s="49"/>
      <c r="AZ817" s="49"/>
      <c r="BA817" s="49"/>
      <c r="BB817" s="49"/>
      <c r="BC817" s="49"/>
    </row>
    <row r="818" spans="1:55" s="53" customFormat="1" ht="22.5" customHeight="1" x14ac:dyDescent="0.2">
      <c r="A818" s="38" t="s">
        <v>35</v>
      </c>
      <c r="B818" s="39"/>
      <c r="C818" s="41"/>
      <c r="D818" s="41"/>
      <c r="E818" s="41"/>
      <c r="F818" s="41"/>
      <c r="G818" s="41"/>
      <c r="H818" s="41"/>
      <c r="I818" s="41"/>
      <c r="J818" s="41"/>
      <c r="K818" s="39"/>
      <c r="L818" s="41"/>
      <c r="M818" s="41"/>
      <c r="N818" s="41"/>
      <c r="O818" s="41"/>
      <c r="P818" s="41"/>
      <c r="Q818" s="41"/>
      <c r="R818" s="41"/>
      <c r="S818" s="41"/>
      <c r="T818" s="39"/>
      <c r="U818" s="41"/>
      <c r="V818" s="41"/>
      <c r="W818" s="41"/>
      <c r="X818" s="41"/>
      <c r="Y818" s="41"/>
      <c r="Z818" s="41"/>
      <c r="AA818" s="41"/>
      <c r="AB818" s="41"/>
      <c r="AC818" s="42"/>
      <c r="AD818" s="51"/>
      <c r="AE818" s="52"/>
      <c r="AF818" s="52"/>
      <c r="AG818" s="52"/>
      <c r="AH818" s="52"/>
      <c r="AI818" s="51"/>
      <c r="AJ818" s="51"/>
      <c r="AK818" s="51"/>
      <c r="AL818" s="51"/>
      <c r="AM818" s="52"/>
      <c r="AN818" s="52"/>
      <c r="AO818" s="52"/>
      <c r="AP818" s="51"/>
      <c r="AQ818" s="51"/>
      <c r="AR818" s="51"/>
      <c r="AS818" s="51"/>
      <c r="AT818" s="51"/>
      <c r="AU818" s="52"/>
      <c r="AV818" s="52"/>
      <c r="AW818" s="52"/>
      <c r="AX818" s="51"/>
      <c r="AY818" s="51"/>
      <c r="AZ818" s="51"/>
      <c r="BA818" s="51"/>
      <c r="BB818" s="51"/>
      <c r="BC818" s="51"/>
    </row>
    <row r="819" spans="1:55" s="23" customFormat="1" ht="20.25" customHeight="1" x14ac:dyDescent="0.2">
      <c r="A819" s="43" t="s">
        <v>36</v>
      </c>
      <c r="B819" s="39"/>
      <c r="C819" s="44"/>
      <c r="D819" s="44"/>
      <c r="E819" s="44"/>
      <c r="F819" s="44"/>
      <c r="G819" s="44"/>
      <c r="H819" s="44"/>
      <c r="I819" s="44"/>
      <c r="J819" s="45"/>
      <c r="K819" s="39"/>
      <c r="L819" s="44"/>
      <c r="M819" s="44"/>
      <c r="N819" s="44"/>
      <c r="O819" s="44"/>
      <c r="P819" s="44"/>
      <c r="Q819" s="44"/>
      <c r="R819" s="44"/>
      <c r="S819" s="45"/>
      <c r="T819" s="39"/>
      <c r="U819" s="44"/>
      <c r="V819" s="44"/>
      <c r="W819" s="44"/>
      <c r="X819" s="44"/>
      <c r="Y819" s="44"/>
      <c r="Z819" s="44"/>
      <c r="AA819" s="44"/>
      <c r="AB819" s="45"/>
      <c r="AC819" s="42">
        <f>SUM(U819:AB819)</f>
        <v>0</v>
      </c>
      <c r="AD819" s="22"/>
      <c r="AE819" s="22"/>
      <c r="AF819" s="22"/>
      <c r="AG819" s="22"/>
      <c r="AH819" s="22"/>
      <c r="AI819" s="22"/>
      <c r="AJ819" s="22"/>
      <c r="AK819" s="22"/>
      <c r="AL819" s="22"/>
      <c r="AM819" s="22"/>
      <c r="AN819" s="22"/>
      <c r="AO819" s="22"/>
      <c r="AP819" s="22"/>
      <c r="AQ819" s="22"/>
      <c r="AR819" s="22"/>
      <c r="AS819" s="22"/>
      <c r="AT819" s="22"/>
      <c r="AU819" s="22"/>
      <c r="AV819" s="22"/>
      <c r="AW819" s="22"/>
      <c r="AX819" s="22"/>
      <c r="AY819" s="22"/>
      <c r="AZ819" s="22"/>
      <c r="BA819" s="22"/>
      <c r="BB819" s="22"/>
      <c r="BC819" s="22"/>
    </row>
    <row r="820" spans="1:55" s="56" customFormat="1" ht="23.1" customHeight="1" x14ac:dyDescent="0.2">
      <c r="A820" s="32"/>
      <c r="B820" s="46"/>
      <c r="C820" s="47">
        <v>0</v>
      </c>
      <c r="D820" s="47">
        <v>0</v>
      </c>
      <c r="E820" s="47">
        <v>0</v>
      </c>
      <c r="F820" s="47">
        <v>0</v>
      </c>
      <c r="G820" s="47">
        <v>0</v>
      </c>
      <c r="H820" s="47">
        <v>0</v>
      </c>
      <c r="I820" s="47">
        <v>0</v>
      </c>
      <c r="J820" s="47">
        <v>0</v>
      </c>
      <c r="K820" s="46">
        <v>0</v>
      </c>
      <c r="L820" s="47">
        <v>0</v>
      </c>
      <c r="M820" s="47">
        <v>0</v>
      </c>
      <c r="N820" s="47">
        <v>0</v>
      </c>
      <c r="O820" s="47">
        <v>0</v>
      </c>
      <c r="P820" s="47">
        <v>0</v>
      </c>
      <c r="Q820" s="47">
        <v>0</v>
      </c>
      <c r="R820" s="47">
        <v>0</v>
      </c>
      <c r="S820" s="47">
        <v>0</v>
      </c>
      <c r="T820" s="46">
        <v>0</v>
      </c>
      <c r="U820" s="47">
        <v>0</v>
      </c>
      <c r="V820" s="47">
        <v>0</v>
      </c>
      <c r="W820" s="47">
        <v>0</v>
      </c>
      <c r="X820" s="47">
        <v>0</v>
      </c>
      <c r="Y820" s="47">
        <v>0</v>
      </c>
      <c r="Z820" s="47">
        <v>0</v>
      </c>
      <c r="AA820" s="47">
        <v>0</v>
      </c>
      <c r="AB820" s="47">
        <v>0</v>
      </c>
      <c r="AC820" s="48">
        <f>SUM(MAX(U821:AB821))</f>
        <v>0</v>
      </c>
      <c r="AD820" s="54"/>
      <c r="AE820" s="55"/>
      <c r="AF820" s="55"/>
      <c r="AG820" s="55"/>
      <c r="AH820" s="55"/>
      <c r="AI820" s="54"/>
      <c r="AJ820" s="54"/>
      <c r="AK820" s="54"/>
      <c r="AL820" s="54"/>
      <c r="AM820" s="55"/>
      <c r="AN820" s="55"/>
      <c r="AO820" s="55"/>
      <c r="AP820" s="54"/>
      <c r="AQ820" s="54"/>
      <c r="AR820" s="54"/>
      <c r="AS820" s="54"/>
      <c r="AT820" s="54"/>
      <c r="AU820" s="55"/>
      <c r="AV820" s="55"/>
      <c r="AW820" s="55"/>
      <c r="AX820" s="54"/>
      <c r="AY820" s="54"/>
      <c r="AZ820" s="54"/>
      <c r="BA820" s="54"/>
      <c r="BB820" s="54"/>
      <c r="BC820" s="54"/>
    </row>
    <row r="821" spans="1:55" ht="23.1" customHeight="1" x14ac:dyDescent="0.2">
      <c r="A821" s="38" t="s">
        <v>35</v>
      </c>
      <c r="B821" s="39"/>
      <c r="C821" s="57"/>
      <c r="D821" s="57"/>
      <c r="E821" s="57"/>
      <c r="F821" s="57"/>
      <c r="G821" s="57"/>
      <c r="H821" s="57"/>
      <c r="I821" s="57"/>
      <c r="J821" s="58"/>
      <c r="K821" s="59"/>
      <c r="L821" s="57"/>
      <c r="M821" s="57"/>
      <c r="N821" s="57"/>
      <c r="O821" s="57"/>
      <c r="P821" s="58"/>
      <c r="Q821" s="58"/>
      <c r="R821" s="58"/>
      <c r="S821" s="58"/>
      <c r="T821" s="59"/>
      <c r="U821" s="58"/>
      <c r="V821" s="58"/>
      <c r="W821" s="58"/>
      <c r="X821" s="58"/>
      <c r="Y821" s="58"/>
      <c r="Z821" s="58"/>
      <c r="AA821" s="58"/>
      <c r="AB821" s="58"/>
      <c r="AC821" s="60"/>
    </row>
    <row r="822" spans="1:55" s="23" customFormat="1" ht="20.25" customHeight="1" x14ac:dyDescent="0.2">
      <c r="A822" s="43" t="s">
        <v>36</v>
      </c>
      <c r="B822" s="39"/>
      <c r="C822" s="44"/>
      <c r="D822" s="44"/>
      <c r="E822" s="44"/>
      <c r="F822" s="44"/>
      <c r="G822" s="44"/>
      <c r="H822" s="44"/>
      <c r="I822" s="44"/>
      <c r="J822" s="45"/>
      <c r="K822" s="39"/>
      <c r="L822" s="44"/>
      <c r="M822" s="44"/>
      <c r="N822" s="44"/>
      <c r="O822" s="44"/>
      <c r="P822" s="44"/>
      <c r="Q822" s="44"/>
      <c r="R822" s="44"/>
      <c r="S822" s="45"/>
      <c r="T822" s="39"/>
      <c r="U822" s="44"/>
      <c r="V822" s="44"/>
      <c r="W822" s="44"/>
      <c r="X822" s="44"/>
      <c r="Y822" s="44"/>
      <c r="Z822" s="44"/>
      <c r="AA822" s="44"/>
      <c r="AB822" s="45"/>
      <c r="AC822" s="42">
        <f>SUM(U822:AB822)</f>
        <v>0</v>
      </c>
      <c r="AD822" s="22"/>
      <c r="AE822" s="22"/>
      <c r="AF822" s="22"/>
      <c r="AG822" s="22"/>
      <c r="AH822" s="22"/>
      <c r="AI822" s="22"/>
      <c r="AJ822" s="22"/>
      <c r="AK822" s="22"/>
      <c r="AL822" s="22"/>
      <c r="AM822" s="22"/>
      <c r="AN822" s="22"/>
      <c r="AO822" s="22"/>
      <c r="AP822" s="22"/>
      <c r="AQ822" s="22"/>
      <c r="AR822" s="22"/>
      <c r="AS822" s="22"/>
      <c r="AT822" s="22"/>
      <c r="AU822" s="22"/>
      <c r="AV822" s="22"/>
      <c r="AW822" s="22"/>
      <c r="AX822" s="22"/>
      <c r="AY822" s="22"/>
      <c r="AZ822" s="22"/>
      <c r="BA822" s="22"/>
      <c r="BB822" s="22"/>
      <c r="BC822" s="22"/>
    </row>
    <row r="823" spans="1:55" s="56" customFormat="1" ht="23.1" customHeight="1" x14ac:dyDescent="0.2">
      <c r="A823" s="32"/>
      <c r="B823" s="46"/>
      <c r="C823" s="47">
        <v>0</v>
      </c>
      <c r="D823" s="47">
        <v>0</v>
      </c>
      <c r="E823" s="47">
        <v>0</v>
      </c>
      <c r="F823" s="47">
        <v>0</v>
      </c>
      <c r="G823" s="47">
        <v>0</v>
      </c>
      <c r="H823" s="47">
        <v>0</v>
      </c>
      <c r="I823" s="47">
        <v>0</v>
      </c>
      <c r="J823" s="47">
        <v>0</v>
      </c>
      <c r="K823" s="46">
        <v>0</v>
      </c>
      <c r="L823" s="47">
        <v>0</v>
      </c>
      <c r="M823" s="47">
        <v>0</v>
      </c>
      <c r="N823" s="47">
        <v>0</v>
      </c>
      <c r="O823" s="47">
        <v>0</v>
      </c>
      <c r="P823" s="47">
        <v>0</v>
      </c>
      <c r="Q823" s="47">
        <v>0</v>
      </c>
      <c r="R823" s="47">
        <v>0</v>
      </c>
      <c r="S823" s="47">
        <v>0</v>
      </c>
      <c r="T823" s="46">
        <v>0</v>
      </c>
      <c r="U823" s="47">
        <v>0</v>
      </c>
      <c r="V823" s="47">
        <v>0</v>
      </c>
      <c r="W823" s="47">
        <v>0</v>
      </c>
      <c r="X823" s="47">
        <v>0</v>
      </c>
      <c r="Y823" s="47">
        <v>0</v>
      </c>
      <c r="Z823" s="47">
        <v>0</v>
      </c>
      <c r="AA823" s="47">
        <v>0</v>
      </c>
      <c r="AB823" s="47">
        <v>0</v>
      </c>
      <c r="AC823" s="48">
        <f>SUM(MAX(U824:AB824))</f>
        <v>0</v>
      </c>
      <c r="AD823" s="54"/>
      <c r="AE823" s="55"/>
      <c r="AF823" s="55"/>
      <c r="AG823" s="55"/>
      <c r="AH823" s="55"/>
      <c r="AI823" s="54"/>
      <c r="AJ823" s="54"/>
      <c r="AK823" s="54"/>
      <c r="AL823" s="54"/>
      <c r="AM823" s="55"/>
      <c r="AN823" s="55"/>
      <c r="AO823" s="55"/>
      <c r="AP823" s="54"/>
      <c r="AQ823" s="54"/>
      <c r="AR823" s="54"/>
      <c r="AS823" s="54"/>
      <c r="AT823" s="54"/>
      <c r="AU823" s="55"/>
      <c r="AV823" s="55"/>
      <c r="AW823" s="55"/>
      <c r="AX823" s="54"/>
      <c r="AY823" s="54"/>
      <c r="AZ823" s="54"/>
      <c r="BA823" s="54"/>
      <c r="BB823" s="54"/>
      <c r="BC823" s="54"/>
    </row>
    <row r="824" spans="1:55" ht="23.1" customHeight="1" x14ac:dyDescent="0.2">
      <c r="A824" s="38" t="s">
        <v>35</v>
      </c>
      <c r="B824" s="39"/>
      <c r="C824" s="58"/>
      <c r="D824" s="58"/>
      <c r="E824" s="58"/>
      <c r="F824" s="58"/>
      <c r="G824" s="58"/>
      <c r="H824" s="58"/>
      <c r="I824" s="58"/>
      <c r="J824" s="58"/>
      <c r="K824" s="39"/>
      <c r="L824" s="58"/>
      <c r="M824" s="58"/>
      <c r="N824" s="58"/>
      <c r="O824" s="58"/>
      <c r="P824" s="58"/>
      <c r="Q824" s="58"/>
      <c r="R824" s="58"/>
      <c r="S824" s="58"/>
      <c r="T824" s="39"/>
      <c r="U824" s="58"/>
      <c r="V824" s="58"/>
      <c r="W824" s="58"/>
      <c r="X824" s="58"/>
      <c r="Y824" s="58"/>
      <c r="Z824" s="58"/>
      <c r="AA824" s="58"/>
      <c r="AB824" s="58"/>
      <c r="AC824" s="42"/>
    </row>
    <row r="825" spans="1:55" s="23" customFormat="1" ht="20.25" customHeight="1" x14ac:dyDescent="0.2">
      <c r="A825" s="43" t="s">
        <v>36</v>
      </c>
      <c r="B825" s="39"/>
      <c r="C825" s="44"/>
      <c r="D825" s="44"/>
      <c r="E825" s="44"/>
      <c r="F825" s="44"/>
      <c r="G825" s="44"/>
      <c r="H825" s="44"/>
      <c r="I825" s="44"/>
      <c r="J825" s="45"/>
      <c r="K825" s="39"/>
      <c r="L825" s="44"/>
      <c r="M825" s="44"/>
      <c r="N825" s="44"/>
      <c r="O825" s="44"/>
      <c r="P825" s="44"/>
      <c r="Q825" s="44"/>
      <c r="R825" s="44"/>
      <c r="S825" s="45"/>
      <c r="T825" s="39"/>
      <c r="U825" s="44"/>
      <c r="V825" s="44"/>
      <c r="W825" s="44"/>
      <c r="X825" s="44"/>
      <c r="Y825" s="44"/>
      <c r="Z825" s="44"/>
      <c r="AA825" s="44"/>
      <c r="AB825" s="45"/>
      <c r="AC825" s="42">
        <f>SUM(U825:AB825)</f>
        <v>0</v>
      </c>
      <c r="AD825" s="22"/>
      <c r="AE825" s="22"/>
      <c r="AF825" s="22"/>
      <c r="AG825" s="22"/>
      <c r="AH825" s="22"/>
      <c r="AI825" s="22"/>
      <c r="AJ825" s="22"/>
      <c r="AK825" s="22"/>
      <c r="AL825" s="22"/>
      <c r="AM825" s="22"/>
      <c r="AN825" s="22"/>
      <c r="AO825" s="22"/>
      <c r="AP825" s="22"/>
      <c r="AQ825" s="22"/>
      <c r="AR825" s="22"/>
      <c r="AS825" s="22"/>
      <c r="AT825" s="22"/>
      <c r="AU825" s="22"/>
      <c r="AV825" s="22"/>
      <c r="AW825" s="22"/>
      <c r="AX825" s="22"/>
      <c r="AY825" s="22"/>
      <c r="AZ825" s="22"/>
      <c r="BA825" s="22"/>
      <c r="BB825" s="22"/>
      <c r="BC825" s="22"/>
    </row>
    <row r="826" spans="1:55" s="56" customFormat="1" ht="23.1" hidden="1" customHeight="1" x14ac:dyDescent="0.2">
      <c r="A826" s="61"/>
      <c r="B826" s="39"/>
      <c r="C826" s="47">
        <v>0</v>
      </c>
      <c r="D826" s="47">
        <v>0</v>
      </c>
      <c r="E826" s="47">
        <v>0</v>
      </c>
      <c r="F826" s="47">
        <v>0</v>
      </c>
      <c r="G826" s="47">
        <v>0</v>
      </c>
      <c r="H826" s="47">
        <v>0</v>
      </c>
      <c r="I826" s="47">
        <v>0</v>
      </c>
      <c r="J826" s="47">
        <v>0</v>
      </c>
      <c r="K826" s="39"/>
      <c r="L826" s="47">
        <v>0</v>
      </c>
      <c r="M826" s="47">
        <v>0</v>
      </c>
      <c r="N826" s="47">
        <v>0</v>
      </c>
      <c r="O826" s="47">
        <v>0</v>
      </c>
      <c r="P826" s="47">
        <v>0</v>
      </c>
      <c r="Q826" s="47">
        <v>0</v>
      </c>
      <c r="R826" s="47">
        <v>0</v>
      </c>
      <c r="S826" s="47">
        <v>0</v>
      </c>
      <c r="T826" s="39"/>
      <c r="U826" s="47">
        <v>0</v>
      </c>
      <c r="V826" s="47">
        <v>0</v>
      </c>
      <c r="W826" s="47">
        <v>0</v>
      </c>
      <c r="X826" s="47">
        <v>0</v>
      </c>
      <c r="Y826" s="47">
        <v>0</v>
      </c>
      <c r="Z826" s="47">
        <v>0</v>
      </c>
      <c r="AA826" s="47">
        <v>0</v>
      </c>
      <c r="AB826" s="47">
        <v>0</v>
      </c>
      <c r="AC826" s="42">
        <f>SUM(MAX(U827:AB827))</f>
        <v>0</v>
      </c>
      <c r="AD826" s="54"/>
      <c r="AE826" s="55"/>
      <c r="AF826" s="55"/>
      <c r="AG826" s="55"/>
      <c r="AH826" s="55"/>
      <c r="AI826" s="54"/>
      <c r="AJ826" s="54"/>
      <c r="AK826" s="54"/>
      <c r="AL826" s="54"/>
      <c r="AM826" s="55"/>
      <c r="AN826" s="55"/>
      <c r="AO826" s="55"/>
      <c r="AP826" s="54"/>
      <c r="AQ826" s="54"/>
      <c r="AR826" s="54"/>
      <c r="AS826" s="54"/>
      <c r="AT826" s="54"/>
      <c r="AU826" s="55"/>
      <c r="AV826" s="55"/>
      <c r="AW826" s="55"/>
      <c r="AX826" s="54"/>
      <c r="AY826" s="54"/>
      <c r="AZ826" s="54"/>
      <c r="BA826" s="54"/>
      <c r="BB826" s="54"/>
      <c r="BC826" s="54"/>
    </row>
    <row r="827" spans="1:55" ht="23.1" hidden="1" customHeight="1" x14ac:dyDescent="0.2">
      <c r="A827" s="38" t="s">
        <v>35</v>
      </c>
      <c r="B827" s="39"/>
      <c r="C827" s="41"/>
      <c r="D827" s="41"/>
      <c r="E827" s="41"/>
      <c r="F827" s="41"/>
      <c r="G827" s="41"/>
      <c r="H827" s="41"/>
      <c r="I827" s="41"/>
      <c r="J827" s="41"/>
      <c r="K827" s="39"/>
      <c r="L827" s="41"/>
      <c r="M827" s="41"/>
      <c r="N827" s="41"/>
      <c r="O827" s="41"/>
      <c r="P827" s="41"/>
      <c r="Q827" s="41"/>
      <c r="R827" s="41"/>
      <c r="S827" s="41"/>
      <c r="T827" s="39"/>
      <c r="U827" s="41"/>
      <c r="V827" s="41"/>
      <c r="W827" s="41"/>
      <c r="X827" s="41"/>
      <c r="Y827" s="41"/>
      <c r="Z827" s="41"/>
      <c r="AA827" s="41"/>
      <c r="AB827" s="41"/>
      <c r="AC827" s="42"/>
    </row>
    <row r="828" spans="1:55" s="23" customFormat="1" ht="20.25" hidden="1" customHeight="1" x14ac:dyDescent="0.2">
      <c r="A828" s="62" t="s">
        <v>36</v>
      </c>
      <c r="B828" s="39"/>
      <c r="C828" s="63"/>
      <c r="D828" s="63"/>
      <c r="E828" s="63"/>
      <c r="F828" s="63"/>
      <c r="G828" s="63"/>
      <c r="H828" s="63"/>
      <c r="I828" s="63"/>
      <c r="J828" s="64"/>
      <c r="K828" s="39"/>
      <c r="L828" s="44"/>
      <c r="M828" s="44"/>
      <c r="N828" s="44"/>
      <c r="O828" s="44"/>
      <c r="P828" s="44"/>
      <c r="Q828" s="44"/>
      <c r="R828" s="44"/>
      <c r="S828" s="45"/>
      <c r="T828" s="39"/>
      <c r="U828" s="44"/>
      <c r="V828" s="44"/>
      <c r="W828" s="44"/>
      <c r="X828" s="44"/>
      <c r="Y828" s="44"/>
      <c r="Z828" s="44"/>
      <c r="AA828" s="44"/>
      <c r="AB828" s="45"/>
      <c r="AC828" s="42">
        <f>SUM(U828:AB828)</f>
        <v>0</v>
      </c>
      <c r="AD828" s="22"/>
      <c r="AE828" s="22"/>
      <c r="AF828" s="22"/>
      <c r="AG828" s="22"/>
      <c r="AH828" s="22"/>
      <c r="AI828" s="22"/>
      <c r="AJ828" s="22"/>
      <c r="AK828" s="22"/>
      <c r="AL828" s="22"/>
      <c r="AM828" s="22"/>
      <c r="AN828" s="22"/>
      <c r="AO828" s="22"/>
      <c r="AP828" s="22"/>
      <c r="AQ828" s="22"/>
      <c r="AR828" s="22"/>
      <c r="AS828" s="22"/>
      <c r="AT828" s="22"/>
      <c r="AU828" s="22"/>
      <c r="AV828" s="22"/>
      <c r="AW828" s="22"/>
      <c r="AX828" s="22"/>
      <c r="AY828" s="22"/>
      <c r="AZ828" s="22"/>
      <c r="BA828" s="22"/>
      <c r="BB828" s="22"/>
      <c r="BC828" s="22"/>
    </row>
    <row r="829" spans="1:55" s="53" customFormat="1" ht="26.25" customHeight="1" x14ac:dyDescent="0.2">
      <c r="A829" s="65" t="s">
        <v>37</v>
      </c>
      <c r="B829" s="39"/>
      <c r="C829" s="66">
        <v>-60</v>
      </c>
      <c r="D829" s="66">
        <v>-60</v>
      </c>
      <c r="E829" s="66">
        <v>-60</v>
      </c>
      <c r="F829" s="66">
        <v>-60</v>
      </c>
      <c r="G829" s="66">
        <v>-60</v>
      </c>
      <c r="H829" s="66">
        <v>-60</v>
      </c>
      <c r="I829" s="66">
        <v>-60</v>
      </c>
      <c r="J829" s="66">
        <v>-60</v>
      </c>
      <c r="K829" s="67"/>
      <c r="L829" s="66">
        <v>-60</v>
      </c>
      <c r="M829" s="66">
        <v>-60</v>
      </c>
      <c r="N829" s="66">
        <v>-60</v>
      </c>
      <c r="O829" s="66">
        <v>-60</v>
      </c>
      <c r="P829" s="66">
        <v>-60</v>
      </c>
      <c r="Q829" s="66">
        <v>-60</v>
      </c>
      <c r="R829" s="66">
        <v>-60</v>
      </c>
      <c r="S829" s="66">
        <v>-60</v>
      </c>
      <c r="T829" s="67"/>
      <c r="U829" s="66">
        <v>-60</v>
      </c>
      <c r="V829" s="66">
        <v>-60</v>
      </c>
      <c r="W829" s="66">
        <v>-60</v>
      </c>
      <c r="X829" s="66">
        <v>-60</v>
      </c>
      <c r="Y829" s="66">
        <v>-60</v>
      </c>
      <c r="Z829" s="66">
        <v>-60</v>
      </c>
      <c r="AA829" s="66">
        <v>-60</v>
      </c>
      <c r="AB829" s="66">
        <v>-60</v>
      </c>
      <c r="AC829" s="68"/>
      <c r="AD829" s="51"/>
      <c r="AE829" s="51"/>
      <c r="AF829" s="51"/>
      <c r="AG829" s="51"/>
      <c r="AH829" s="51"/>
      <c r="AI829" s="51"/>
      <c r="AJ829" s="51"/>
      <c r="AK829" s="51"/>
      <c r="AL829" s="51"/>
      <c r="AM829" s="51"/>
      <c r="AN829" s="51"/>
      <c r="AO829" s="51"/>
      <c r="AP829" s="51"/>
      <c r="AQ829" s="51"/>
      <c r="AR829" s="51"/>
      <c r="AS829" s="51"/>
      <c r="AT829" s="51"/>
      <c r="AU829" s="51"/>
      <c r="AV829" s="51"/>
      <c r="AW829" s="51"/>
      <c r="AX829" s="51"/>
      <c r="AY829" s="51"/>
      <c r="AZ829" s="51"/>
      <c r="BA829" s="51"/>
      <c r="BB829" s="51"/>
      <c r="BC829" s="51"/>
    </row>
    <row r="830" spans="1:55" s="53" customFormat="1" ht="31.5" customHeight="1" x14ac:dyDescent="0.2">
      <c r="A830" s="69" t="s">
        <v>38</v>
      </c>
      <c r="B830" s="39"/>
      <c r="C830" s="70"/>
      <c r="D830" s="70"/>
      <c r="E830" s="70"/>
      <c r="F830" s="70"/>
      <c r="G830" s="140" t="s">
        <v>39</v>
      </c>
      <c r="H830" s="141"/>
      <c r="I830" s="71"/>
      <c r="J830" s="72">
        <v>1</v>
      </c>
      <c r="K830" s="39"/>
      <c r="L830" s="70"/>
      <c r="M830" s="70"/>
      <c r="N830" s="70"/>
      <c r="O830" s="70"/>
      <c r="P830" s="140" t="s">
        <v>39</v>
      </c>
      <c r="Q830" s="141"/>
      <c r="R830" s="71"/>
      <c r="S830" s="72">
        <v>1</v>
      </c>
      <c r="T830" s="67"/>
      <c r="U830" s="70"/>
      <c r="V830" s="70"/>
      <c r="W830" s="70"/>
      <c r="X830" s="70"/>
      <c r="Y830" s="140" t="s">
        <v>39</v>
      </c>
      <c r="Z830" s="141"/>
      <c r="AA830" s="71"/>
      <c r="AB830" s="72">
        <v>1</v>
      </c>
      <c r="AC830" s="73"/>
      <c r="AD830" s="51"/>
      <c r="AE830" s="51"/>
      <c r="AF830" s="51"/>
      <c r="AG830" s="51"/>
      <c r="AH830" s="51"/>
      <c r="AI830" s="51"/>
      <c r="AJ830" s="51"/>
      <c r="AK830" s="51"/>
      <c r="AL830" s="51"/>
      <c r="AM830" s="51"/>
      <c r="AN830" s="51"/>
      <c r="AO830" s="51"/>
      <c r="AP830" s="51"/>
      <c r="AQ830" s="51"/>
      <c r="AR830" s="51"/>
      <c r="AS830" s="51"/>
      <c r="AT830" s="51"/>
      <c r="AU830" s="51"/>
      <c r="AV830" s="51"/>
      <c r="AW830" s="51"/>
      <c r="AX830" s="51"/>
      <c r="AY830" s="51"/>
      <c r="AZ830" s="51"/>
      <c r="BA830" s="51"/>
      <c r="BB830" s="51"/>
      <c r="BC830" s="51"/>
    </row>
    <row r="831" spans="1:55" s="53" customFormat="1" ht="31.5" customHeight="1" x14ac:dyDescent="0.2">
      <c r="A831" s="69" t="s">
        <v>40</v>
      </c>
      <c r="B831" s="74"/>
      <c r="C831" s="75"/>
      <c r="D831" s="75"/>
      <c r="E831" s="76"/>
      <c r="F831" s="75"/>
      <c r="G831" s="75"/>
      <c r="H831" s="77"/>
      <c r="I831" s="78"/>
      <c r="J831" s="79">
        <v>0</v>
      </c>
      <c r="K831" s="74"/>
      <c r="L831" s="51"/>
      <c r="M831" s="51"/>
      <c r="N831" s="80"/>
      <c r="O831" s="51"/>
      <c r="P831" s="51"/>
      <c r="Q831" s="81"/>
      <c r="R831" s="82"/>
      <c r="S831" s="79">
        <v>0</v>
      </c>
      <c r="T831" s="74"/>
      <c r="U831" s="51"/>
      <c r="V831" s="51"/>
      <c r="W831" s="80"/>
      <c r="X831" s="51"/>
      <c r="Y831" s="51"/>
      <c r="Z831" s="81"/>
      <c r="AA831" s="82"/>
      <c r="AB831" s="79">
        <v>0</v>
      </c>
      <c r="AC831" s="73"/>
      <c r="AD831" s="51"/>
      <c r="AE831" s="51"/>
      <c r="AF831" s="51"/>
      <c r="AG831" s="51"/>
      <c r="AH831" s="51"/>
      <c r="AI831" s="51"/>
      <c r="AJ831" s="51"/>
      <c r="AK831" s="51"/>
      <c r="AL831" s="51"/>
      <c r="AM831" s="51"/>
      <c r="AN831" s="51"/>
      <c r="AO831" s="51"/>
      <c r="AP831" s="51"/>
      <c r="AQ831" s="51"/>
      <c r="AR831" s="51"/>
      <c r="AS831" s="51"/>
      <c r="AT831" s="51"/>
      <c r="AU831" s="51"/>
      <c r="AV831" s="51"/>
      <c r="AW831" s="51"/>
      <c r="AX831" s="51"/>
      <c r="AY831" s="51"/>
      <c r="AZ831" s="51"/>
      <c r="BA831" s="51"/>
      <c r="BB831" s="51"/>
      <c r="BC831" s="51"/>
    </row>
    <row r="832" spans="1:55" s="53" customFormat="1" ht="31.5" customHeight="1" thickBot="1" x14ac:dyDescent="0.25">
      <c r="A832" s="69" t="s">
        <v>41</v>
      </c>
      <c r="B832" s="74"/>
      <c r="C832" s="142" t="s">
        <v>42</v>
      </c>
      <c r="D832" s="142"/>
      <c r="E832" s="83">
        <v>480</v>
      </c>
      <c r="F832" s="51"/>
      <c r="G832" s="51"/>
      <c r="H832" s="81" t="s">
        <v>43</v>
      </c>
      <c r="I832" s="84">
        <v>0</v>
      </c>
      <c r="J832" s="85"/>
      <c r="K832" s="74"/>
      <c r="L832" s="142" t="s">
        <v>42</v>
      </c>
      <c r="M832" s="142"/>
      <c r="N832" s="83">
        <v>480</v>
      </c>
      <c r="O832" s="51"/>
      <c r="P832" s="51"/>
      <c r="Q832" s="81" t="s">
        <v>43</v>
      </c>
      <c r="R832" s="84">
        <v>0</v>
      </c>
      <c r="S832" s="85"/>
      <c r="T832" s="74"/>
      <c r="U832" s="142" t="s">
        <v>42</v>
      </c>
      <c r="V832" s="142"/>
      <c r="W832" s="83">
        <v>480</v>
      </c>
      <c r="X832" s="51"/>
      <c r="Y832" s="51"/>
      <c r="Z832" s="81" t="s">
        <v>43</v>
      </c>
      <c r="AA832" s="84">
        <v>0</v>
      </c>
      <c r="AB832" s="85"/>
      <c r="AC832" s="73"/>
      <c r="AD832" s="51"/>
      <c r="AE832" s="51"/>
      <c r="AF832" s="51"/>
      <c r="AG832" s="51"/>
      <c r="AH832" s="51"/>
      <c r="AI832" s="51"/>
      <c r="AJ832" s="51"/>
      <c r="AK832" s="51"/>
      <c r="AL832" s="51"/>
      <c r="AM832" s="51"/>
      <c r="AN832" s="51"/>
      <c r="AO832" s="51"/>
      <c r="AP832" s="51"/>
      <c r="AQ832" s="51"/>
      <c r="AR832" s="51"/>
      <c r="AS832" s="51"/>
      <c r="AT832" s="51"/>
      <c r="AU832" s="51"/>
      <c r="AV832" s="51"/>
      <c r="AW832" s="51"/>
      <c r="AX832" s="51"/>
      <c r="AY832" s="51"/>
      <c r="AZ832" s="51"/>
      <c r="BA832" s="51"/>
      <c r="BB832" s="51"/>
      <c r="BC832" s="51"/>
    </row>
    <row r="833" spans="1:55" s="53" customFormat="1" ht="26.25" hidden="1" customHeight="1" x14ac:dyDescent="0.2">
      <c r="A833" s="86" t="s">
        <v>44</v>
      </c>
      <c r="B833" s="39"/>
      <c r="C833" s="87">
        <v>0</v>
      </c>
      <c r="D833" s="87">
        <v>0</v>
      </c>
      <c r="E833" s="87">
        <v>0</v>
      </c>
      <c r="F833" s="87">
        <v>0</v>
      </c>
      <c r="G833" s="87">
        <v>0</v>
      </c>
      <c r="H833" s="87">
        <v>0</v>
      </c>
      <c r="I833" s="87">
        <v>0</v>
      </c>
      <c r="J833" s="88"/>
      <c r="K833" s="89"/>
      <c r="L833" s="87">
        <v>0</v>
      </c>
      <c r="M833" s="87">
        <v>0</v>
      </c>
      <c r="N833" s="87">
        <v>0</v>
      </c>
      <c r="O833" s="87">
        <v>0</v>
      </c>
      <c r="P833" s="87">
        <v>0</v>
      </c>
      <c r="Q833" s="87">
        <v>0</v>
      </c>
      <c r="R833" s="87">
        <v>0</v>
      </c>
      <c r="S833" s="88"/>
      <c r="T833" s="89"/>
      <c r="U833" s="87">
        <v>0</v>
      </c>
      <c r="V833" s="87">
        <v>0</v>
      </c>
      <c r="W833" s="87">
        <v>0</v>
      </c>
      <c r="X833" s="87">
        <v>0</v>
      </c>
      <c r="Y833" s="87">
        <v>0</v>
      </c>
      <c r="Z833" s="87">
        <v>0</v>
      </c>
      <c r="AA833" s="87">
        <v>0</v>
      </c>
      <c r="AB833" s="88"/>
      <c r="AC833" s="73"/>
      <c r="AD833" s="51"/>
      <c r="AE833" s="51"/>
      <c r="AF833" s="51"/>
      <c r="AG833" s="51"/>
      <c r="AH833" s="51"/>
      <c r="AI833" s="51"/>
      <c r="AJ833" s="51"/>
      <c r="AK833" s="51"/>
      <c r="AL833" s="51"/>
      <c r="AM833" s="51"/>
      <c r="AN833" s="51"/>
      <c r="AO833" s="51"/>
      <c r="AP833" s="51"/>
      <c r="AQ833" s="51"/>
      <c r="AR833" s="51"/>
      <c r="AS833" s="51"/>
      <c r="AT833" s="51"/>
      <c r="AU833" s="51"/>
      <c r="AV833" s="51"/>
      <c r="AW833" s="51"/>
      <c r="AX833" s="51"/>
      <c r="AY833" s="51"/>
      <c r="AZ833" s="51"/>
      <c r="BA833" s="51"/>
      <c r="BB833" s="51"/>
      <c r="BC833" s="51"/>
    </row>
    <row r="834" spans="1:55" s="53" customFormat="1" ht="32.1" customHeight="1" thickBot="1" x14ac:dyDescent="0.25">
      <c r="A834" s="90" t="s">
        <v>45</v>
      </c>
      <c r="B834" s="91"/>
      <c r="C834" s="92" t="s">
        <v>46</v>
      </c>
      <c r="D834" s="93">
        <v>480</v>
      </c>
      <c r="E834" s="92" t="s">
        <v>47</v>
      </c>
      <c r="F834" s="93">
        <v>480</v>
      </c>
      <c r="G834" s="94"/>
      <c r="H834" s="95" t="s">
        <v>48</v>
      </c>
      <c r="I834" s="96">
        <v>0</v>
      </c>
      <c r="J834" s="97" t="s">
        <v>55</v>
      </c>
      <c r="K834" s="91"/>
      <c r="L834" s="92" t="s">
        <v>46</v>
      </c>
      <c r="M834" s="93">
        <v>480</v>
      </c>
      <c r="N834" s="92" t="s">
        <v>47</v>
      </c>
      <c r="O834" s="93">
        <v>480</v>
      </c>
      <c r="P834" s="94"/>
      <c r="Q834" s="95" t="s">
        <v>48</v>
      </c>
      <c r="R834" s="96">
        <v>0</v>
      </c>
      <c r="S834" s="97" t="s">
        <v>55</v>
      </c>
      <c r="T834" s="91"/>
      <c r="U834" s="92" t="s">
        <v>46</v>
      </c>
      <c r="V834" s="93">
        <v>480</v>
      </c>
      <c r="W834" s="92" t="s">
        <v>47</v>
      </c>
      <c r="X834" s="93">
        <v>480</v>
      </c>
      <c r="Y834" s="94"/>
      <c r="Z834" s="95" t="s">
        <v>48</v>
      </c>
      <c r="AA834" s="96">
        <v>0</v>
      </c>
      <c r="AB834" s="97" t="s">
        <v>55</v>
      </c>
      <c r="AC834" s="73"/>
      <c r="AD834" s="51"/>
      <c r="AE834" s="51"/>
      <c r="AF834" s="51"/>
      <c r="AG834" s="51"/>
      <c r="AH834" s="51"/>
      <c r="AI834" s="51"/>
      <c r="AJ834" s="51"/>
      <c r="AK834" s="51"/>
      <c r="AL834" s="51"/>
      <c r="AM834" s="51"/>
      <c r="AN834" s="51"/>
      <c r="AO834" s="51"/>
      <c r="AP834" s="51"/>
      <c r="AQ834" s="51"/>
      <c r="AR834" s="51"/>
      <c r="AS834" s="51"/>
      <c r="AT834" s="51"/>
      <c r="AU834" s="51"/>
      <c r="AV834" s="51"/>
      <c r="AW834" s="51"/>
      <c r="AX834" s="51"/>
      <c r="AY834" s="51"/>
      <c r="AZ834" s="51"/>
      <c r="BA834" s="51"/>
      <c r="BB834" s="51"/>
      <c r="BC834" s="51"/>
    </row>
    <row r="835" spans="1:55" s="103" customFormat="1" ht="34.5" customHeight="1" x14ac:dyDescent="0.2">
      <c r="A835" s="98" t="s">
        <v>49</v>
      </c>
      <c r="B835" s="99"/>
      <c r="C835" s="137" t="s">
        <v>50</v>
      </c>
      <c r="D835" s="138"/>
      <c r="E835" s="100" t="s">
        <v>51</v>
      </c>
      <c r="F835" s="137" t="s">
        <v>52</v>
      </c>
      <c r="G835" s="139"/>
      <c r="H835" s="138"/>
      <c r="I835" s="100" t="s">
        <v>51</v>
      </c>
      <c r="J835" s="100" t="s">
        <v>53</v>
      </c>
      <c r="K835" s="99"/>
      <c r="L835" s="137" t="s">
        <v>50</v>
      </c>
      <c r="M835" s="138"/>
      <c r="N835" s="100" t="s">
        <v>51</v>
      </c>
      <c r="O835" s="137" t="s">
        <v>52</v>
      </c>
      <c r="P835" s="139"/>
      <c r="Q835" s="138"/>
      <c r="R835" s="100" t="s">
        <v>51</v>
      </c>
      <c r="S835" s="100" t="s">
        <v>53</v>
      </c>
      <c r="T835" s="99"/>
      <c r="U835" s="137" t="s">
        <v>50</v>
      </c>
      <c r="V835" s="138"/>
      <c r="W835" s="100" t="s">
        <v>51</v>
      </c>
      <c r="X835" s="137" t="s">
        <v>52</v>
      </c>
      <c r="Y835" s="139"/>
      <c r="Z835" s="138"/>
      <c r="AA835" s="100" t="s">
        <v>51</v>
      </c>
      <c r="AB835" s="100" t="s">
        <v>53</v>
      </c>
      <c r="AC835" s="101"/>
      <c r="AD835" s="102"/>
      <c r="AE835" s="102"/>
      <c r="AF835" s="102"/>
      <c r="AG835" s="102"/>
      <c r="AH835" s="102"/>
      <c r="AI835" s="102"/>
      <c r="AJ835" s="102"/>
      <c r="AK835" s="102"/>
      <c r="AL835" s="102"/>
      <c r="AM835" s="102"/>
      <c r="AN835" s="102"/>
      <c r="AO835" s="102"/>
      <c r="AP835" s="102"/>
      <c r="AQ835" s="102"/>
      <c r="AR835" s="102"/>
      <c r="AS835" s="102"/>
      <c r="AT835" s="102"/>
      <c r="AU835" s="102"/>
      <c r="AV835" s="102"/>
      <c r="AW835" s="102"/>
      <c r="AX835" s="102"/>
      <c r="AY835" s="102"/>
      <c r="AZ835" s="102"/>
      <c r="BA835" s="102"/>
      <c r="BB835" s="102"/>
      <c r="BC835" s="102"/>
    </row>
    <row r="836" spans="1:55" ht="38.1" customHeight="1" x14ac:dyDescent="0.2">
      <c r="A836" s="104"/>
      <c r="B836" s="105">
        <v>1</v>
      </c>
      <c r="C836" s="134"/>
      <c r="D836" s="135"/>
      <c r="E836" s="106"/>
      <c r="F836" s="134"/>
      <c r="G836" s="136"/>
      <c r="H836" s="135"/>
      <c r="I836" s="106"/>
      <c r="J836" s="107">
        <v>0</v>
      </c>
      <c r="K836" s="105"/>
      <c r="L836" s="134"/>
      <c r="M836" s="135"/>
      <c r="N836" s="106"/>
      <c r="O836" s="134"/>
      <c r="P836" s="136"/>
      <c r="Q836" s="135"/>
      <c r="R836" s="106"/>
      <c r="S836" s="107">
        <v>0</v>
      </c>
      <c r="T836" s="105"/>
      <c r="U836" s="134"/>
      <c r="V836" s="135"/>
      <c r="W836" s="106"/>
      <c r="X836" s="134"/>
      <c r="Y836" s="136"/>
      <c r="Z836" s="135"/>
      <c r="AA836" s="106"/>
      <c r="AB836" s="107">
        <v>0</v>
      </c>
      <c r="AE836" s="108" t="s">
        <v>0</v>
      </c>
      <c r="AF836" s="52" t="str">
        <f>$B836&amp;C836</f>
        <v>1</v>
      </c>
      <c r="AG836" s="52" t="str">
        <f>AF836&amp;AF837&amp;AF838&amp;AF839&amp;AF840&amp;AF841&amp;AF842&amp;AF843</f>
        <v>12"3"4"5"6"7"8"</v>
      </c>
      <c r="AH836" s="52"/>
      <c r="AI836" s="52"/>
      <c r="AM836" s="108" t="s">
        <v>1</v>
      </c>
      <c r="AN836" s="52" t="str">
        <f>$B836&amp;L836</f>
        <v>1</v>
      </c>
      <c r="AO836" s="52" t="str">
        <f>AN836&amp;AN837&amp;AN838&amp;AN839&amp;AN840&amp;AN841&amp;AN842&amp;AN843</f>
        <v>12"3"4"5"6"7"8"</v>
      </c>
      <c r="AU836" s="108" t="s">
        <v>2</v>
      </c>
      <c r="AV836" s="52" t="str">
        <f>$B836&amp;U836</f>
        <v>1</v>
      </c>
      <c r="AW836" s="52" t="str">
        <f>AV836&amp;AV837&amp;AV838&amp;AV839&amp;AV840&amp;AV841&amp;AV842&amp;AV843</f>
        <v>12"3"4"5"6"7"8"</v>
      </c>
    </row>
    <row r="837" spans="1:55" ht="38.1" customHeight="1" x14ac:dyDescent="0.2">
      <c r="A837" s="109"/>
      <c r="B837" s="105">
        <v>2</v>
      </c>
      <c r="C837" s="134"/>
      <c r="D837" s="135"/>
      <c r="E837" s="106"/>
      <c r="F837" s="134"/>
      <c r="G837" s="136"/>
      <c r="H837" s="135"/>
      <c r="I837" s="106"/>
      <c r="J837" s="107">
        <v>0</v>
      </c>
      <c r="K837" s="105"/>
      <c r="L837" s="134"/>
      <c r="M837" s="135"/>
      <c r="N837" s="106"/>
      <c r="O837" s="134"/>
      <c r="P837" s="136"/>
      <c r="Q837" s="135"/>
      <c r="R837" s="106"/>
      <c r="S837" s="107">
        <v>0</v>
      </c>
      <c r="T837" s="105"/>
      <c r="U837" s="134"/>
      <c r="V837" s="135"/>
      <c r="W837" s="106"/>
      <c r="X837" s="134"/>
      <c r="Y837" s="136"/>
      <c r="Z837" s="135"/>
      <c r="AA837" s="106"/>
      <c r="AB837" s="107">
        <v>0</v>
      </c>
      <c r="AF837" s="52" t="str">
        <f t="shared" ref="AF837:AF843" si="84">$B837&amp;IF(EXACT(C837,C836),"""",C837)</f>
        <v>2"</v>
      </c>
      <c r="AG837" s="52"/>
      <c r="AH837" s="52"/>
      <c r="AI837" s="52"/>
      <c r="AN837" s="52" t="str">
        <f t="shared" ref="AN837:AN843" si="85">$B837&amp;IF(EXACT(L837,L836),"""",L837)</f>
        <v>2"</v>
      </c>
      <c r="AO837" s="52"/>
      <c r="AV837" s="52" t="str">
        <f t="shared" ref="AV837:AV843" si="86">$B837&amp;IF(EXACT(U837,U836),"""",U837)</f>
        <v>2"</v>
      </c>
      <c r="AW837" s="52"/>
    </row>
    <row r="838" spans="1:55" ht="38.1" customHeight="1" x14ac:dyDescent="0.2">
      <c r="A838" s="110"/>
      <c r="B838" s="105">
        <v>3</v>
      </c>
      <c r="C838" s="134"/>
      <c r="D838" s="135"/>
      <c r="E838" s="106"/>
      <c r="F838" s="134"/>
      <c r="G838" s="136"/>
      <c r="H838" s="135"/>
      <c r="I838" s="106"/>
      <c r="J838" s="107">
        <v>0</v>
      </c>
      <c r="K838" s="105"/>
      <c r="L838" s="134"/>
      <c r="M838" s="135"/>
      <c r="N838" s="106"/>
      <c r="O838" s="134"/>
      <c r="P838" s="136"/>
      <c r="Q838" s="135"/>
      <c r="R838" s="106"/>
      <c r="S838" s="107">
        <v>0</v>
      </c>
      <c r="T838" s="105"/>
      <c r="U838" s="134"/>
      <c r="V838" s="135"/>
      <c r="W838" s="106"/>
      <c r="X838" s="134"/>
      <c r="Y838" s="136"/>
      <c r="Z838" s="135"/>
      <c r="AA838" s="106"/>
      <c r="AB838" s="107">
        <v>0</v>
      </c>
      <c r="AF838" s="52" t="str">
        <f t="shared" si="84"/>
        <v>3"</v>
      </c>
      <c r="AN838" s="52" t="str">
        <f t="shared" si="85"/>
        <v>3"</v>
      </c>
      <c r="AV838" s="52" t="str">
        <f t="shared" si="86"/>
        <v>3"</v>
      </c>
    </row>
    <row r="839" spans="1:55" ht="38.1" customHeight="1" x14ac:dyDescent="0.2">
      <c r="A839" s="109"/>
      <c r="B839" s="105">
        <v>4</v>
      </c>
      <c r="C839" s="134"/>
      <c r="D839" s="135"/>
      <c r="E839" s="106"/>
      <c r="F839" s="134"/>
      <c r="G839" s="136"/>
      <c r="H839" s="135"/>
      <c r="I839" s="106"/>
      <c r="J839" s="107">
        <v>0</v>
      </c>
      <c r="K839" s="105"/>
      <c r="L839" s="134"/>
      <c r="M839" s="135"/>
      <c r="N839" s="106"/>
      <c r="O839" s="134"/>
      <c r="P839" s="136"/>
      <c r="Q839" s="135"/>
      <c r="R839" s="106"/>
      <c r="S839" s="107">
        <v>0</v>
      </c>
      <c r="T839" s="105"/>
      <c r="U839" s="134"/>
      <c r="V839" s="135"/>
      <c r="W839" s="106"/>
      <c r="X839" s="134"/>
      <c r="Y839" s="136"/>
      <c r="Z839" s="135"/>
      <c r="AA839" s="106"/>
      <c r="AB839" s="107">
        <v>0</v>
      </c>
      <c r="AF839" s="52" t="str">
        <f t="shared" si="84"/>
        <v>4"</v>
      </c>
      <c r="AN839" s="52" t="str">
        <f t="shared" si="85"/>
        <v>4"</v>
      </c>
      <c r="AV839" s="52" t="str">
        <f t="shared" si="86"/>
        <v>4"</v>
      </c>
    </row>
    <row r="840" spans="1:55" ht="38.1" customHeight="1" x14ac:dyDescent="0.2">
      <c r="A840" s="110"/>
      <c r="B840" s="105">
        <v>5</v>
      </c>
      <c r="C840" s="134"/>
      <c r="D840" s="135"/>
      <c r="E840" s="106"/>
      <c r="F840" s="134"/>
      <c r="G840" s="136"/>
      <c r="H840" s="135"/>
      <c r="I840" s="106"/>
      <c r="J840" s="107">
        <v>0</v>
      </c>
      <c r="K840" s="105"/>
      <c r="L840" s="134"/>
      <c r="M840" s="135"/>
      <c r="N840" s="106"/>
      <c r="O840" s="134"/>
      <c r="P840" s="136"/>
      <c r="Q840" s="135"/>
      <c r="R840" s="106"/>
      <c r="S840" s="107">
        <v>0</v>
      </c>
      <c r="T840" s="105"/>
      <c r="U840" s="134"/>
      <c r="V840" s="135"/>
      <c r="W840" s="106"/>
      <c r="X840" s="134"/>
      <c r="Y840" s="136"/>
      <c r="Z840" s="135"/>
      <c r="AA840" s="106"/>
      <c r="AB840" s="107">
        <v>0</v>
      </c>
      <c r="AF840" s="52" t="str">
        <f t="shared" si="84"/>
        <v>5"</v>
      </c>
      <c r="AN840" s="52" t="str">
        <f t="shared" si="85"/>
        <v>5"</v>
      </c>
      <c r="AV840" s="52" t="str">
        <f t="shared" si="86"/>
        <v>5"</v>
      </c>
    </row>
    <row r="841" spans="1:55" ht="38.1" customHeight="1" x14ac:dyDescent="0.2">
      <c r="A841" s="109"/>
      <c r="B841" s="105">
        <v>6</v>
      </c>
      <c r="C841" s="134"/>
      <c r="D841" s="135"/>
      <c r="E841" s="106"/>
      <c r="F841" s="134"/>
      <c r="G841" s="136"/>
      <c r="H841" s="135"/>
      <c r="I841" s="106"/>
      <c r="J841" s="107">
        <v>0</v>
      </c>
      <c r="K841" s="105"/>
      <c r="L841" s="134"/>
      <c r="M841" s="135"/>
      <c r="N841" s="106"/>
      <c r="O841" s="134"/>
      <c r="P841" s="136"/>
      <c r="Q841" s="135"/>
      <c r="R841" s="106"/>
      <c r="S841" s="107">
        <v>0</v>
      </c>
      <c r="T841" s="105"/>
      <c r="U841" s="134"/>
      <c r="V841" s="135"/>
      <c r="W841" s="106"/>
      <c r="X841" s="134"/>
      <c r="Y841" s="136"/>
      <c r="Z841" s="135"/>
      <c r="AA841" s="106"/>
      <c r="AB841" s="107">
        <v>0</v>
      </c>
      <c r="AF841" s="52" t="str">
        <f t="shared" si="84"/>
        <v>6"</v>
      </c>
      <c r="AN841" s="52" t="str">
        <f t="shared" si="85"/>
        <v>6"</v>
      </c>
      <c r="AV841" s="52" t="str">
        <f t="shared" si="86"/>
        <v>6"</v>
      </c>
    </row>
    <row r="842" spans="1:55" ht="38.1" customHeight="1" x14ac:dyDescent="0.2">
      <c r="A842" s="110"/>
      <c r="B842" s="105">
        <v>7</v>
      </c>
      <c r="C842" s="134"/>
      <c r="D842" s="135"/>
      <c r="E842" s="106"/>
      <c r="F842" s="134"/>
      <c r="G842" s="136"/>
      <c r="H842" s="135"/>
      <c r="I842" s="106"/>
      <c r="J842" s="107">
        <v>0</v>
      </c>
      <c r="K842" s="105"/>
      <c r="L842" s="134"/>
      <c r="M842" s="135"/>
      <c r="N842" s="106"/>
      <c r="O842" s="134"/>
      <c r="P842" s="136"/>
      <c r="Q842" s="135"/>
      <c r="R842" s="106"/>
      <c r="S842" s="107">
        <v>0</v>
      </c>
      <c r="T842" s="105"/>
      <c r="U842" s="134"/>
      <c r="V842" s="135"/>
      <c r="W842" s="106"/>
      <c r="X842" s="134"/>
      <c r="Y842" s="136"/>
      <c r="Z842" s="135"/>
      <c r="AA842" s="106"/>
      <c r="AB842" s="107">
        <v>0</v>
      </c>
      <c r="AF842" s="52" t="str">
        <f t="shared" si="84"/>
        <v>7"</v>
      </c>
      <c r="AN842" s="52" t="str">
        <f t="shared" si="85"/>
        <v>7"</v>
      </c>
      <c r="AV842" s="52" t="str">
        <f t="shared" si="86"/>
        <v>7"</v>
      </c>
    </row>
    <row r="843" spans="1:55" ht="38.1" customHeight="1" x14ac:dyDescent="0.2">
      <c r="B843" s="105">
        <v>8</v>
      </c>
      <c r="C843" s="134"/>
      <c r="D843" s="135"/>
      <c r="E843" s="106"/>
      <c r="F843" s="134"/>
      <c r="G843" s="136"/>
      <c r="H843" s="135"/>
      <c r="I843" s="106"/>
      <c r="J843" s="107">
        <v>0</v>
      </c>
      <c r="K843" s="105"/>
      <c r="L843" s="134"/>
      <c r="M843" s="135"/>
      <c r="N843" s="106"/>
      <c r="O843" s="134"/>
      <c r="P843" s="136"/>
      <c r="Q843" s="135"/>
      <c r="R843" s="106"/>
      <c r="S843" s="107">
        <v>0</v>
      </c>
      <c r="T843" s="105"/>
      <c r="U843" s="134"/>
      <c r="V843" s="135"/>
      <c r="W843" s="106"/>
      <c r="X843" s="134"/>
      <c r="Y843" s="136"/>
      <c r="Z843" s="135"/>
      <c r="AA843" s="106"/>
      <c r="AB843" s="107">
        <v>0</v>
      </c>
      <c r="AF843" s="52" t="str">
        <f t="shared" si="84"/>
        <v>8"</v>
      </c>
      <c r="AN843" s="52" t="str">
        <f t="shared" si="85"/>
        <v>8"</v>
      </c>
      <c r="AV843" s="52" t="str">
        <f t="shared" si="86"/>
        <v>8"</v>
      </c>
    </row>
    <row r="844" spans="1:55" s="119" customFormat="1" ht="38.25" customHeight="1" thickBot="1" x14ac:dyDescent="0.25">
      <c r="A844" s="111" t="s">
        <v>54</v>
      </c>
      <c r="B844" s="112"/>
      <c r="C844" s="113"/>
      <c r="D844" s="114"/>
      <c r="E844" s="114"/>
      <c r="F844" s="114"/>
      <c r="G844" s="114"/>
      <c r="H844" s="114"/>
      <c r="I844" s="115"/>
      <c r="J844" s="116">
        <v>0</v>
      </c>
      <c r="K844" s="112"/>
      <c r="L844" s="113"/>
      <c r="M844" s="114"/>
      <c r="N844" s="114"/>
      <c r="O844" s="114"/>
      <c r="P844" s="114"/>
      <c r="Q844" s="114"/>
      <c r="R844" s="115"/>
      <c r="S844" s="116">
        <v>0</v>
      </c>
      <c r="T844" s="112"/>
      <c r="U844" s="113"/>
      <c r="V844" s="114"/>
      <c r="W844" s="114"/>
      <c r="X844" s="114"/>
      <c r="Y844" s="114"/>
      <c r="Z844" s="114"/>
      <c r="AA844" s="115"/>
      <c r="AB844" s="116">
        <v>0</v>
      </c>
      <c r="AC844" s="117"/>
      <c r="AD844" s="118"/>
      <c r="AE844" s="118"/>
      <c r="AF844" s="118"/>
      <c r="AG844" s="118"/>
      <c r="AH844" s="118"/>
      <c r="AI844" s="118"/>
      <c r="AJ844" s="118"/>
      <c r="AK844" s="118"/>
      <c r="AL844" s="118"/>
      <c r="AM844" s="118"/>
      <c r="AN844" s="118"/>
      <c r="AO844" s="118"/>
      <c r="AP844" s="118"/>
      <c r="AQ844" s="118"/>
      <c r="AR844" s="118"/>
      <c r="AS844" s="118"/>
      <c r="AT844" s="118"/>
      <c r="AU844" s="118"/>
      <c r="AV844" s="118"/>
      <c r="AW844" s="118"/>
      <c r="AX844" s="118"/>
      <c r="AY844" s="118"/>
      <c r="AZ844" s="118"/>
      <c r="BA844" s="118"/>
      <c r="BB844" s="118"/>
      <c r="BC844" s="118"/>
    </row>
    <row r="845" spans="1:55" ht="21" customHeight="1" thickBot="1" x14ac:dyDescent="0.25">
      <c r="A845" s="8" t="s">
        <v>3</v>
      </c>
      <c r="B845" s="9"/>
      <c r="C845" s="143">
        <f>DATE(YEAR(A$2),MONTH(A$2),COUNTIF(A$1:A845,"Datum:"))</f>
        <v>44464</v>
      </c>
      <c r="D845" s="144"/>
      <c r="E845" s="144"/>
      <c r="F845" s="144"/>
      <c r="G845" s="10"/>
      <c r="H845" s="145" t="s">
        <v>4</v>
      </c>
      <c r="I845" s="146"/>
      <c r="J845" s="147"/>
      <c r="K845" s="9"/>
      <c r="L845" s="11"/>
      <c r="M845" s="11"/>
      <c r="N845" s="12"/>
      <c r="O845" s="11"/>
      <c r="P845" s="11"/>
      <c r="Q845" s="145" t="s">
        <v>5</v>
      </c>
      <c r="R845" s="146"/>
      <c r="S845" s="147"/>
      <c r="T845" s="9"/>
      <c r="U845" s="148"/>
      <c r="V845" s="148"/>
      <c r="W845" s="148"/>
      <c r="X845" s="148"/>
      <c r="Y845" s="13"/>
      <c r="Z845" s="145" t="s">
        <v>6</v>
      </c>
      <c r="AA845" s="146"/>
      <c r="AB845" s="147"/>
    </row>
    <row r="846" spans="1:55" ht="26.25" customHeight="1" thickBot="1" x14ac:dyDescent="0.25">
      <c r="A846" s="14" t="s">
        <v>7</v>
      </c>
      <c r="C846" s="149">
        <v>38</v>
      </c>
      <c r="D846" s="150"/>
      <c r="E846" s="150"/>
      <c r="F846" s="150"/>
      <c r="G846" s="15" t="s">
        <v>8</v>
      </c>
      <c r="H846" s="151"/>
      <c r="I846" s="152"/>
      <c r="J846" s="153"/>
      <c r="P846" s="15" t="s">
        <v>8</v>
      </c>
      <c r="Q846" s="151"/>
      <c r="R846" s="152"/>
      <c r="S846" s="153"/>
      <c r="U846" s="154"/>
      <c r="V846" s="154"/>
      <c r="W846" s="154"/>
      <c r="X846" s="154"/>
      <c r="Y846" s="16" t="s">
        <v>8</v>
      </c>
      <c r="Z846" s="155"/>
      <c r="AA846" s="156"/>
      <c r="AB846" s="157"/>
    </row>
    <row r="847" spans="1:55" s="23" customFormat="1" ht="20.25" customHeight="1" x14ac:dyDescent="0.2">
      <c r="A847" s="14" t="s">
        <v>9</v>
      </c>
      <c r="B847" s="17"/>
      <c r="C847" s="18" t="s">
        <v>10</v>
      </c>
      <c r="D847" s="19" t="s">
        <v>11</v>
      </c>
      <c r="E847" s="19" t="s">
        <v>12</v>
      </c>
      <c r="F847" s="19" t="s">
        <v>13</v>
      </c>
      <c r="G847" s="19" t="s">
        <v>14</v>
      </c>
      <c r="H847" s="19" t="s">
        <v>15</v>
      </c>
      <c r="I847" s="19" t="s">
        <v>16</v>
      </c>
      <c r="J847" s="19" t="s">
        <v>17</v>
      </c>
      <c r="K847" s="17"/>
      <c r="L847" s="19" t="s">
        <v>18</v>
      </c>
      <c r="M847" s="19" t="s">
        <v>19</v>
      </c>
      <c r="N847" s="19" t="s">
        <v>20</v>
      </c>
      <c r="O847" s="19" t="s">
        <v>21</v>
      </c>
      <c r="P847" s="19" t="s">
        <v>22</v>
      </c>
      <c r="Q847" s="19" t="s">
        <v>23</v>
      </c>
      <c r="R847" s="19" t="s">
        <v>24</v>
      </c>
      <c r="S847" s="19" t="s">
        <v>25</v>
      </c>
      <c r="T847" s="17"/>
      <c r="U847" s="19" t="s">
        <v>26</v>
      </c>
      <c r="V847" s="19" t="s">
        <v>27</v>
      </c>
      <c r="W847" s="19" t="s">
        <v>28</v>
      </c>
      <c r="X847" s="19" t="s">
        <v>29</v>
      </c>
      <c r="Y847" s="19" t="s">
        <v>30</v>
      </c>
      <c r="Z847" s="19" t="s">
        <v>31</v>
      </c>
      <c r="AA847" s="19" t="s">
        <v>32</v>
      </c>
      <c r="AB847" s="20" t="s">
        <v>33</v>
      </c>
      <c r="AC847" s="21"/>
      <c r="AD847" s="22"/>
      <c r="AE847" s="22"/>
      <c r="AF847" s="22"/>
      <c r="AG847" s="22"/>
      <c r="AH847" s="22"/>
      <c r="AI847" s="22"/>
      <c r="AJ847" s="22"/>
      <c r="AK847" s="22"/>
      <c r="AL847" s="22"/>
      <c r="AM847" s="22"/>
      <c r="AN847" s="22"/>
      <c r="AO847" s="22"/>
      <c r="AP847" s="22"/>
      <c r="AQ847" s="22"/>
      <c r="AR847" s="22"/>
      <c r="AS847" s="22"/>
      <c r="AT847" s="22"/>
      <c r="AU847" s="22"/>
      <c r="AV847" s="22"/>
      <c r="AW847" s="22"/>
      <c r="AX847" s="22"/>
      <c r="AY847" s="22"/>
      <c r="AZ847" s="22"/>
      <c r="BA847" s="22"/>
      <c r="BB847" s="22"/>
      <c r="BC847" s="22"/>
    </row>
    <row r="848" spans="1:55" s="31" customFormat="1" ht="15" customHeight="1" thickBot="1" x14ac:dyDescent="0.25">
      <c r="A848" s="24" t="s">
        <v>34</v>
      </c>
      <c r="B848" s="25"/>
      <c r="C848" s="26">
        <v>1</v>
      </c>
      <c r="D848" s="27">
        <v>2</v>
      </c>
      <c r="E848" s="27">
        <v>3</v>
      </c>
      <c r="F848" s="27">
        <v>4</v>
      </c>
      <c r="G848" s="27">
        <v>5</v>
      </c>
      <c r="H848" s="27">
        <v>6</v>
      </c>
      <c r="I848" s="27">
        <v>7</v>
      </c>
      <c r="J848" s="27">
        <v>8</v>
      </c>
      <c r="K848" s="25"/>
      <c r="L848" s="27">
        <v>1</v>
      </c>
      <c r="M848" s="27">
        <v>2</v>
      </c>
      <c r="N848" s="27">
        <v>3</v>
      </c>
      <c r="O848" s="27">
        <v>4</v>
      </c>
      <c r="P848" s="27">
        <v>5</v>
      </c>
      <c r="Q848" s="27">
        <v>6</v>
      </c>
      <c r="R848" s="27">
        <v>7</v>
      </c>
      <c r="S848" s="27">
        <v>8</v>
      </c>
      <c r="T848" s="25"/>
      <c r="U848" s="27">
        <v>1</v>
      </c>
      <c r="V848" s="27">
        <v>2</v>
      </c>
      <c r="W848" s="27">
        <v>3</v>
      </c>
      <c r="X848" s="27">
        <v>4</v>
      </c>
      <c r="Y848" s="27">
        <v>5</v>
      </c>
      <c r="Z848" s="27">
        <v>6</v>
      </c>
      <c r="AA848" s="27">
        <v>7</v>
      </c>
      <c r="AB848" s="28">
        <v>8</v>
      </c>
      <c r="AC848" s="29"/>
      <c r="AD848" s="30"/>
      <c r="AE848" s="30"/>
      <c r="AF848" s="30"/>
      <c r="AG848" s="30"/>
      <c r="AH848" s="30"/>
      <c r="AI848" s="30"/>
      <c r="AJ848" s="30"/>
      <c r="AK848" s="30"/>
      <c r="AL848" s="30"/>
      <c r="AM848" s="30"/>
      <c r="AN848" s="30"/>
      <c r="AO848" s="30"/>
      <c r="AP848" s="30"/>
      <c r="AQ848" s="30"/>
      <c r="AR848" s="30"/>
      <c r="AS848" s="30"/>
      <c r="AT848" s="30"/>
      <c r="AU848" s="30"/>
      <c r="AV848" s="30"/>
      <c r="AW848" s="30"/>
      <c r="AX848" s="30"/>
      <c r="AY848" s="30"/>
      <c r="AZ848" s="30"/>
      <c r="BA848" s="30"/>
      <c r="BB848" s="30"/>
      <c r="BC848" s="30"/>
    </row>
    <row r="849" spans="1:55" s="37" customFormat="1" ht="23.1" customHeight="1" x14ac:dyDescent="0.2">
      <c r="A849" s="32"/>
      <c r="B849" s="33"/>
      <c r="C849" s="34">
        <v>0</v>
      </c>
      <c r="D849" s="34">
        <v>0</v>
      </c>
      <c r="E849" s="34">
        <v>0</v>
      </c>
      <c r="F849" s="34">
        <v>0</v>
      </c>
      <c r="G849" s="34">
        <v>0</v>
      </c>
      <c r="H849" s="34">
        <v>0</v>
      </c>
      <c r="I849" s="34">
        <v>0</v>
      </c>
      <c r="J849" s="34">
        <v>0</v>
      </c>
      <c r="K849" s="33">
        <v>0</v>
      </c>
      <c r="L849" s="34">
        <v>0</v>
      </c>
      <c r="M849" s="34">
        <v>0</v>
      </c>
      <c r="N849" s="34">
        <v>0</v>
      </c>
      <c r="O849" s="34">
        <v>0</v>
      </c>
      <c r="P849" s="34">
        <v>0</v>
      </c>
      <c r="Q849" s="34">
        <v>0</v>
      </c>
      <c r="R849" s="34">
        <v>0</v>
      </c>
      <c r="S849" s="34">
        <v>0</v>
      </c>
      <c r="T849" s="33">
        <v>0</v>
      </c>
      <c r="U849" s="34">
        <v>0</v>
      </c>
      <c r="V849" s="34">
        <v>0</v>
      </c>
      <c r="W849" s="34">
        <v>0</v>
      </c>
      <c r="X849" s="34">
        <v>0</v>
      </c>
      <c r="Y849" s="34">
        <v>0</v>
      </c>
      <c r="Z849" s="34">
        <v>0</v>
      </c>
      <c r="AA849" s="34">
        <v>0</v>
      </c>
      <c r="AB849" s="34">
        <v>0</v>
      </c>
      <c r="AC849" s="35">
        <f>SUM(MAX(U850:AB850))</f>
        <v>0</v>
      </c>
      <c r="AD849" s="36"/>
      <c r="AE849" s="36"/>
      <c r="AF849" s="36"/>
      <c r="AG849" s="36"/>
      <c r="AH849" s="36"/>
      <c r="AI849" s="36"/>
      <c r="AJ849" s="36"/>
      <c r="AK849" s="36"/>
      <c r="AL849" s="36"/>
      <c r="AM849" s="36"/>
      <c r="AN849" s="36"/>
      <c r="AO849" s="36"/>
      <c r="AP849" s="36"/>
      <c r="AQ849" s="36"/>
      <c r="AR849" s="36"/>
      <c r="AS849" s="36"/>
      <c r="AT849" s="36"/>
      <c r="AU849" s="36"/>
      <c r="AV849" s="36"/>
      <c r="AW849" s="36"/>
      <c r="AX849" s="36"/>
      <c r="AY849" s="36"/>
      <c r="AZ849" s="36"/>
      <c r="BA849" s="36"/>
      <c r="BB849" s="36"/>
      <c r="BC849" s="36"/>
    </row>
    <row r="850" spans="1:55" s="23" customFormat="1" ht="23.1" customHeight="1" x14ac:dyDescent="0.2">
      <c r="A850" s="38" t="s">
        <v>35</v>
      </c>
      <c r="B850" s="39"/>
      <c r="C850" s="40"/>
      <c r="D850" s="40"/>
      <c r="E850" s="40"/>
      <c r="F850" s="40"/>
      <c r="G850" s="40"/>
      <c r="H850" s="40"/>
      <c r="I850" s="40"/>
      <c r="J850" s="41"/>
      <c r="K850" s="39"/>
      <c r="L850" s="40"/>
      <c r="M850" s="40"/>
      <c r="N850" s="40"/>
      <c r="O850" s="40"/>
      <c r="P850" s="40"/>
      <c r="Q850" s="40"/>
      <c r="R850" s="40"/>
      <c r="S850" s="41"/>
      <c r="T850" s="39"/>
      <c r="U850" s="40"/>
      <c r="V850" s="40"/>
      <c r="W850" s="40"/>
      <c r="X850" s="40"/>
      <c r="Y850" s="40"/>
      <c r="Z850" s="40"/>
      <c r="AA850" s="40"/>
      <c r="AB850" s="41"/>
      <c r="AC850" s="42"/>
      <c r="AD850" s="22"/>
      <c r="AE850" s="22"/>
      <c r="AF850" s="22"/>
      <c r="AG850" s="22"/>
      <c r="AH850" s="22"/>
      <c r="AI850" s="22"/>
      <c r="AJ850" s="22"/>
      <c r="AK850" s="22"/>
      <c r="AL850" s="22"/>
      <c r="AM850" s="22"/>
      <c r="AN850" s="22"/>
      <c r="AO850" s="22"/>
      <c r="AP850" s="22"/>
      <c r="AQ850" s="22"/>
      <c r="AR850" s="22"/>
      <c r="AS850" s="22"/>
      <c r="AT850" s="22"/>
      <c r="AU850" s="22"/>
      <c r="AV850" s="22"/>
      <c r="AW850" s="22"/>
      <c r="AX850" s="22"/>
      <c r="AY850" s="22"/>
      <c r="AZ850" s="22"/>
      <c r="BA850" s="22"/>
      <c r="BB850" s="22"/>
      <c r="BC850" s="22"/>
    </row>
    <row r="851" spans="1:55" s="23" customFormat="1" ht="20.25" customHeight="1" x14ac:dyDescent="0.2">
      <c r="A851" s="43" t="s">
        <v>36</v>
      </c>
      <c r="B851" s="39"/>
      <c r="C851" s="44"/>
      <c r="D851" s="44"/>
      <c r="E851" s="44"/>
      <c r="F851" s="44"/>
      <c r="G851" s="44"/>
      <c r="H851" s="44"/>
      <c r="I851" s="44"/>
      <c r="J851" s="45"/>
      <c r="K851" s="39"/>
      <c r="L851" s="44"/>
      <c r="M851" s="44"/>
      <c r="N851" s="44"/>
      <c r="O851" s="44"/>
      <c r="P851" s="44"/>
      <c r="Q851" s="44"/>
      <c r="R851" s="44"/>
      <c r="S851" s="45"/>
      <c r="T851" s="39"/>
      <c r="U851" s="44"/>
      <c r="V851" s="44"/>
      <c r="W851" s="44"/>
      <c r="X851" s="44"/>
      <c r="Y851" s="44"/>
      <c r="Z851" s="44"/>
      <c r="AA851" s="44"/>
      <c r="AB851" s="45"/>
      <c r="AC851" s="42">
        <f>SUM(U851:AB851)</f>
        <v>0</v>
      </c>
      <c r="AD851" s="22"/>
      <c r="AE851" s="22"/>
      <c r="AF851" s="22"/>
      <c r="AG851" s="22"/>
      <c r="AH851" s="22"/>
      <c r="AI851" s="22"/>
      <c r="AJ851" s="22"/>
      <c r="AK851" s="22"/>
      <c r="AL851" s="22"/>
      <c r="AM851" s="22"/>
      <c r="AN851" s="22"/>
      <c r="AO851" s="22"/>
      <c r="AP851" s="22"/>
      <c r="AQ851" s="22"/>
      <c r="AR851" s="22"/>
      <c r="AS851" s="22"/>
      <c r="AT851" s="22"/>
      <c r="AU851" s="22"/>
      <c r="AV851" s="22"/>
      <c r="AW851" s="22"/>
      <c r="AX851" s="22"/>
      <c r="AY851" s="22"/>
      <c r="AZ851" s="22"/>
      <c r="BA851" s="22"/>
      <c r="BB851" s="22"/>
      <c r="BC851" s="22"/>
    </row>
    <row r="852" spans="1:55" s="50" customFormat="1" ht="23.1" customHeight="1" x14ac:dyDescent="0.2">
      <c r="A852" s="32"/>
      <c r="B852" s="46"/>
      <c r="C852" s="47">
        <v>0</v>
      </c>
      <c r="D852" s="47">
        <v>0</v>
      </c>
      <c r="E852" s="47">
        <v>0</v>
      </c>
      <c r="F852" s="47">
        <v>0</v>
      </c>
      <c r="G852" s="47">
        <v>0</v>
      </c>
      <c r="H852" s="47">
        <v>0</v>
      </c>
      <c r="I852" s="47">
        <v>0</v>
      </c>
      <c r="J852" s="47">
        <v>0</v>
      </c>
      <c r="K852" s="46">
        <v>0</v>
      </c>
      <c r="L852" s="47">
        <v>0</v>
      </c>
      <c r="M852" s="47">
        <v>0</v>
      </c>
      <c r="N852" s="47">
        <v>0</v>
      </c>
      <c r="O852" s="47">
        <v>0</v>
      </c>
      <c r="P852" s="47">
        <v>0</v>
      </c>
      <c r="Q852" s="47">
        <v>0</v>
      </c>
      <c r="R852" s="47">
        <v>0</v>
      </c>
      <c r="S852" s="47">
        <v>0</v>
      </c>
      <c r="T852" s="46">
        <v>0</v>
      </c>
      <c r="U852" s="47">
        <v>0</v>
      </c>
      <c r="V852" s="47">
        <v>0</v>
      </c>
      <c r="W852" s="47">
        <v>0</v>
      </c>
      <c r="X852" s="47">
        <v>0</v>
      </c>
      <c r="Y852" s="47">
        <v>0</v>
      </c>
      <c r="Z852" s="47">
        <v>0</v>
      </c>
      <c r="AA852" s="47">
        <v>0</v>
      </c>
      <c r="AB852" s="47">
        <v>0</v>
      </c>
      <c r="AC852" s="48">
        <f>SUM(MAX(U853:AB853))</f>
        <v>0</v>
      </c>
      <c r="AD852" s="49"/>
      <c r="AE852" s="49"/>
      <c r="AF852" s="49"/>
      <c r="AG852" s="49"/>
      <c r="AH852" s="49"/>
      <c r="AI852" s="49"/>
      <c r="AJ852" s="49"/>
      <c r="AK852" s="49"/>
      <c r="AL852" s="49"/>
      <c r="AM852" s="49"/>
      <c r="AN852" s="49"/>
      <c r="AO852" s="49"/>
      <c r="AP852" s="49"/>
      <c r="AQ852" s="49"/>
      <c r="AR852" s="49"/>
      <c r="AS852" s="49"/>
      <c r="AT852" s="49"/>
      <c r="AU852" s="49"/>
      <c r="AV852" s="49"/>
      <c r="AW852" s="49"/>
      <c r="AX852" s="49"/>
      <c r="AY852" s="49"/>
      <c r="AZ852" s="49"/>
      <c r="BA852" s="49"/>
      <c r="BB852" s="49"/>
      <c r="BC852" s="49"/>
    </row>
    <row r="853" spans="1:55" s="53" customFormat="1" ht="22.5" customHeight="1" x14ac:dyDescent="0.2">
      <c r="A853" s="38" t="s">
        <v>35</v>
      </c>
      <c r="B853" s="39"/>
      <c r="C853" s="41"/>
      <c r="D853" s="41"/>
      <c r="E853" s="41"/>
      <c r="F853" s="41"/>
      <c r="G853" s="41"/>
      <c r="H853" s="41"/>
      <c r="I853" s="41"/>
      <c r="J853" s="41"/>
      <c r="K853" s="39"/>
      <c r="L853" s="41"/>
      <c r="M853" s="41"/>
      <c r="N853" s="41"/>
      <c r="O853" s="41"/>
      <c r="P853" s="41"/>
      <c r="Q853" s="41"/>
      <c r="R853" s="41"/>
      <c r="S853" s="41"/>
      <c r="T853" s="39"/>
      <c r="U853" s="41"/>
      <c r="V853" s="41"/>
      <c r="W853" s="41"/>
      <c r="X853" s="41"/>
      <c r="Y853" s="41"/>
      <c r="Z853" s="41"/>
      <c r="AA853" s="41"/>
      <c r="AB853" s="41"/>
      <c r="AC853" s="42"/>
      <c r="AD853" s="51"/>
      <c r="AE853" s="52"/>
      <c r="AF853" s="52"/>
      <c r="AG853" s="52"/>
      <c r="AH853" s="52"/>
      <c r="AI853" s="51"/>
      <c r="AJ853" s="51"/>
      <c r="AK853" s="51"/>
      <c r="AL853" s="51"/>
      <c r="AM853" s="52"/>
      <c r="AN853" s="52"/>
      <c r="AO853" s="52"/>
      <c r="AP853" s="51"/>
      <c r="AQ853" s="51"/>
      <c r="AR853" s="51"/>
      <c r="AS853" s="51"/>
      <c r="AT853" s="51"/>
      <c r="AU853" s="52"/>
      <c r="AV853" s="52"/>
      <c r="AW853" s="52"/>
      <c r="AX853" s="51"/>
      <c r="AY853" s="51"/>
      <c r="AZ853" s="51"/>
      <c r="BA853" s="51"/>
      <c r="BB853" s="51"/>
      <c r="BC853" s="51"/>
    </row>
    <row r="854" spans="1:55" s="23" customFormat="1" ht="20.25" customHeight="1" x14ac:dyDescent="0.2">
      <c r="A854" s="43" t="s">
        <v>36</v>
      </c>
      <c r="B854" s="39"/>
      <c r="C854" s="44"/>
      <c r="D854" s="44"/>
      <c r="E854" s="44"/>
      <c r="F854" s="44"/>
      <c r="G854" s="44"/>
      <c r="H854" s="44"/>
      <c r="I854" s="44"/>
      <c r="J854" s="45"/>
      <c r="K854" s="39"/>
      <c r="L854" s="44"/>
      <c r="M854" s="44"/>
      <c r="N854" s="44"/>
      <c r="O854" s="44"/>
      <c r="P854" s="44"/>
      <c r="Q854" s="44"/>
      <c r="R854" s="44"/>
      <c r="S854" s="45"/>
      <c r="T854" s="39"/>
      <c r="U854" s="44"/>
      <c r="V854" s="44"/>
      <c r="W854" s="44"/>
      <c r="X854" s="44"/>
      <c r="Y854" s="44"/>
      <c r="Z854" s="44"/>
      <c r="AA854" s="44"/>
      <c r="AB854" s="45"/>
      <c r="AC854" s="42">
        <f>SUM(U854:AB854)</f>
        <v>0</v>
      </c>
      <c r="AD854" s="22"/>
      <c r="AE854" s="22"/>
      <c r="AF854" s="22"/>
      <c r="AG854" s="22"/>
      <c r="AH854" s="22"/>
      <c r="AI854" s="22"/>
      <c r="AJ854" s="22"/>
      <c r="AK854" s="22"/>
      <c r="AL854" s="22"/>
      <c r="AM854" s="22"/>
      <c r="AN854" s="22"/>
      <c r="AO854" s="22"/>
      <c r="AP854" s="22"/>
      <c r="AQ854" s="22"/>
      <c r="AR854" s="22"/>
      <c r="AS854" s="22"/>
      <c r="AT854" s="22"/>
      <c r="AU854" s="22"/>
      <c r="AV854" s="22"/>
      <c r="AW854" s="22"/>
      <c r="AX854" s="22"/>
      <c r="AY854" s="22"/>
      <c r="AZ854" s="22"/>
      <c r="BA854" s="22"/>
      <c r="BB854" s="22"/>
      <c r="BC854" s="22"/>
    </row>
    <row r="855" spans="1:55" s="56" customFormat="1" ht="23.1" customHeight="1" x14ac:dyDescent="0.2">
      <c r="A855" s="32"/>
      <c r="B855" s="46"/>
      <c r="C855" s="47">
        <v>0</v>
      </c>
      <c r="D855" s="47">
        <v>0</v>
      </c>
      <c r="E855" s="47">
        <v>0</v>
      </c>
      <c r="F855" s="47">
        <v>0</v>
      </c>
      <c r="G855" s="47">
        <v>0</v>
      </c>
      <c r="H855" s="47">
        <v>0</v>
      </c>
      <c r="I855" s="47">
        <v>0</v>
      </c>
      <c r="J855" s="47">
        <v>0</v>
      </c>
      <c r="K855" s="46">
        <v>0</v>
      </c>
      <c r="L855" s="47">
        <v>0</v>
      </c>
      <c r="M855" s="47">
        <v>0</v>
      </c>
      <c r="N855" s="47">
        <v>0</v>
      </c>
      <c r="O855" s="47">
        <v>0</v>
      </c>
      <c r="P855" s="47">
        <v>0</v>
      </c>
      <c r="Q855" s="47">
        <v>0</v>
      </c>
      <c r="R855" s="47">
        <v>0</v>
      </c>
      <c r="S855" s="47">
        <v>0</v>
      </c>
      <c r="T855" s="46">
        <v>0</v>
      </c>
      <c r="U855" s="47">
        <v>0</v>
      </c>
      <c r="V855" s="47">
        <v>0</v>
      </c>
      <c r="W855" s="47">
        <v>0</v>
      </c>
      <c r="X855" s="47">
        <v>0</v>
      </c>
      <c r="Y855" s="47">
        <v>0</v>
      </c>
      <c r="Z855" s="47">
        <v>0</v>
      </c>
      <c r="AA855" s="47">
        <v>0</v>
      </c>
      <c r="AB855" s="47">
        <v>0</v>
      </c>
      <c r="AC855" s="48">
        <f>SUM(MAX(U856:AB856))</f>
        <v>0</v>
      </c>
      <c r="AD855" s="54"/>
      <c r="AE855" s="55"/>
      <c r="AF855" s="55"/>
      <c r="AG855" s="55"/>
      <c r="AH855" s="55"/>
      <c r="AI855" s="54"/>
      <c r="AJ855" s="54"/>
      <c r="AK855" s="54"/>
      <c r="AL855" s="54"/>
      <c r="AM855" s="55"/>
      <c r="AN855" s="55"/>
      <c r="AO855" s="55"/>
      <c r="AP855" s="54"/>
      <c r="AQ855" s="54"/>
      <c r="AR855" s="54"/>
      <c r="AS855" s="54"/>
      <c r="AT855" s="54"/>
      <c r="AU855" s="55"/>
      <c r="AV855" s="55"/>
      <c r="AW855" s="55"/>
      <c r="AX855" s="54"/>
      <c r="AY855" s="54"/>
      <c r="AZ855" s="54"/>
      <c r="BA855" s="54"/>
      <c r="BB855" s="54"/>
      <c r="BC855" s="54"/>
    </row>
    <row r="856" spans="1:55" ht="23.1" customHeight="1" x14ac:dyDescent="0.2">
      <c r="A856" s="38" t="s">
        <v>35</v>
      </c>
      <c r="B856" s="39"/>
      <c r="C856" s="57"/>
      <c r="D856" s="57"/>
      <c r="E856" s="57"/>
      <c r="F856" s="57"/>
      <c r="G856" s="57"/>
      <c r="H856" s="57"/>
      <c r="I856" s="57"/>
      <c r="J856" s="58"/>
      <c r="K856" s="59"/>
      <c r="L856" s="57"/>
      <c r="M856" s="57"/>
      <c r="N856" s="57"/>
      <c r="O856" s="57"/>
      <c r="P856" s="58"/>
      <c r="Q856" s="58"/>
      <c r="R856" s="58"/>
      <c r="S856" s="58"/>
      <c r="T856" s="59"/>
      <c r="U856" s="58"/>
      <c r="V856" s="58"/>
      <c r="W856" s="58"/>
      <c r="X856" s="58"/>
      <c r="Y856" s="58"/>
      <c r="Z856" s="58"/>
      <c r="AA856" s="58"/>
      <c r="AB856" s="58"/>
      <c r="AC856" s="60"/>
    </row>
    <row r="857" spans="1:55" s="23" customFormat="1" ht="20.25" customHeight="1" x14ac:dyDescent="0.2">
      <c r="A857" s="43" t="s">
        <v>36</v>
      </c>
      <c r="B857" s="39"/>
      <c r="C857" s="44"/>
      <c r="D857" s="44"/>
      <c r="E857" s="44"/>
      <c r="F857" s="44"/>
      <c r="G857" s="44"/>
      <c r="H857" s="44"/>
      <c r="I857" s="44"/>
      <c r="J857" s="45"/>
      <c r="K857" s="39"/>
      <c r="L857" s="44"/>
      <c r="M857" s="44"/>
      <c r="N857" s="44"/>
      <c r="O857" s="44"/>
      <c r="P857" s="44"/>
      <c r="Q857" s="44"/>
      <c r="R857" s="44"/>
      <c r="S857" s="45"/>
      <c r="T857" s="39"/>
      <c r="U857" s="44"/>
      <c r="V857" s="44"/>
      <c r="W857" s="44"/>
      <c r="X857" s="44"/>
      <c r="Y857" s="44"/>
      <c r="Z857" s="44"/>
      <c r="AA857" s="44"/>
      <c r="AB857" s="45"/>
      <c r="AC857" s="42">
        <f>SUM(U857:AB857)</f>
        <v>0</v>
      </c>
      <c r="AD857" s="22"/>
      <c r="AE857" s="22"/>
      <c r="AF857" s="22"/>
      <c r="AG857" s="22"/>
      <c r="AH857" s="22"/>
      <c r="AI857" s="22"/>
      <c r="AJ857" s="22"/>
      <c r="AK857" s="22"/>
      <c r="AL857" s="22"/>
      <c r="AM857" s="22"/>
      <c r="AN857" s="22"/>
      <c r="AO857" s="22"/>
      <c r="AP857" s="22"/>
      <c r="AQ857" s="22"/>
      <c r="AR857" s="22"/>
      <c r="AS857" s="22"/>
      <c r="AT857" s="22"/>
      <c r="AU857" s="22"/>
      <c r="AV857" s="22"/>
      <c r="AW857" s="22"/>
      <c r="AX857" s="22"/>
      <c r="AY857" s="22"/>
      <c r="AZ857" s="22"/>
      <c r="BA857" s="22"/>
      <c r="BB857" s="22"/>
      <c r="BC857" s="22"/>
    </row>
    <row r="858" spans="1:55" s="56" customFormat="1" ht="23.1" customHeight="1" x14ac:dyDescent="0.2">
      <c r="A858" s="32"/>
      <c r="B858" s="46"/>
      <c r="C858" s="47">
        <v>0</v>
      </c>
      <c r="D858" s="47">
        <v>0</v>
      </c>
      <c r="E858" s="47">
        <v>0</v>
      </c>
      <c r="F858" s="47">
        <v>0</v>
      </c>
      <c r="G858" s="47">
        <v>0</v>
      </c>
      <c r="H858" s="47">
        <v>0</v>
      </c>
      <c r="I858" s="47">
        <v>0</v>
      </c>
      <c r="J858" s="47">
        <v>0</v>
      </c>
      <c r="K858" s="46">
        <v>0</v>
      </c>
      <c r="L858" s="47">
        <v>0</v>
      </c>
      <c r="M858" s="47">
        <v>0</v>
      </c>
      <c r="N858" s="47">
        <v>0</v>
      </c>
      <c r="O858" s="47">
        <v>0</v>
      </c>
      <c r="P858" s="47">
        <v>0</v>
      </c>
      <c r="Q858" s="47">
        <v>0</v>
      </c>
      <c r="R858" s="47">
        <v>0</v>
      </c>
      <c r="S858" s="47">
        <v>0</v>
      </c>
      <c r="T858" s="46">
        <v>0</v>
      </c>
      <c r="U858" s="47">
        <v>0</v>
      </c>
      <c r="V858" s="47">
        <v>0</v>
      </c>
      <c r="W858" s="47">
        <v>0</v>
      </c>
      <c r="X858" s="47">
        <v>0</v>
      </c>
      <c r="Y858" s="47">
        <v>0</v>
      </c>
      <c r="Z858" s="47">
        <v>0</v>
      </c>
      <c r="AA858" s="47">
        <v>0</v>
      </c>
      <c r="AB858" s="47">
        <v>0</v>
      </c>
      <c r="AC858" s="48">
        <f>SUM(MAX(U859:AB859))</f>
        <v>0</v>
      </c>
      <c r="AD858" s="54"/>
      <c r="AE858" s="55"/>
      <c r="AF858" s="55"/>
      <c r="AG858" s="55"/>
      <c r="AH858" s="55"/>
      <c r="AI858" s="54"/>
      <c r="AJ858" s="54"/>
      <c r="AK858" s="54"/>
      <c r="AL858" s="54"/>
      <c r="AM858" s="55"/>
      <c r="AN858" s="55"/>
      <c r="AO858" s="55"/>
      <c r="AP858" s="54"/>
      <c r="AQ858" s="54"/>
      <c r="AR858" s="54"/>
      <c r="AS858" s="54"/>
      <c r="AT858" s="54"/>
      <c r="AU858" s="55"/>
      <c r="AV858" s="55"/>
      <c r="AW858" s="55"/>
      <c r="AX858" s="54"/>
      <c r="AY858" s="54"/>
      <c r="AZ858" s="54"/>
      <c r="BA858" s="54"/>
      <c r="BB858" s="54"/>
      <c r="BC858" s="54"/>
    </row>
    <row r="859" spans="1:55" ht="23.1" customHeight="1" x14ac:dyDescent="0.2">
      <c r="A859" s="38" t="s">
        <v>35</v>
      </c>
      <c r="B859" s="39"/>
      <c r="C859" s="58"/>
      <c r="D859" s="58"/>
      <c r="E859" s="58"/>
      <c r="F859" s="58"/>
      <c r="G859" s="58"/>
      <c r="H859" s="58"/>
      <c r="I859" s="58"/>
      <c r="J859" s="58"/>
      <c r="K859" s="39"/>
      <c r="L859" s="58"/>
      <c r="M859" s="58"/>
      <c r="N859" s="58"/>
      <c r="O859" s="58"/>
      <c r="P859" s="58"/>
      <c r="Q859" s="58"/>
      <c r="R859" s="58"/>
      <c r="S859" s="58"/>
      <c r="T859" s="39"/>
      <c r="U859" s="58"/>
      <c r="V859" s="58"/>
      <c r="W859" s="58"/>
      <c r="X859" s="58"/>
      <c r="Y859" s="58"/>
      <c r="Z859" s="58"/>
      <c r="AA859" s="58"/>
      <c r="AB859" s="58"/>
      <c r="AC859" s="42"/>
    </row>
    <row r="860" spans="1:55" s="23" customFormat="1" ht="20.25" customHeight="1" x14ac:dyDescent="0.2">
      <c r="A860" s="43" t="s">
        <v>36</v>
      </c>
      <c r="B860" s="39"/>
      <c r="C860" s="44"/>
      <c r="D860" s="44"/>
      <c r="E860" s="44"/>
      <c r="F860" s="44"/>
      <c r="G860" s="44"/>
      <c r="H860" s="44"/>
      <c r="I860" s="44"/>
      <c r="J860" s="45"/>
      <c r="K860" s="39"/>
      <c r="L860" s="44"/>
      <c r="M860" s="44"/>
      <c r="N860" s="44"/>
      <c r="O860" s="44"/>
      <c r="P860" s="44"/>
      <c r="Q860" s="44"/>
      <c r="R860" s="44"/>
      <c r="S860" s="45"/>
      <c r="T860" s="39"/>
      <c r="U860" s="44"/>
      <c r="V860" s="44"/>
      <c r="W860" s="44"/>
      <c r="X860" s="44"/>
      <c r="Y860" s="44"/>
      <c r="Z860" s="44"/>
      <c r="AA860" s="44"/>
      <c r="AB860" s="45"/>
      <c r="AC860" s="42">
        <f>SUM(U860:AB860)</f>
        <v>0</v>
      </c>
      <c r="AD860" s="22"/>
      <c r="AE860" s="22"/>
      <c r="AF860" s="22"/>
      <c r="AG860" s="22"/>
      <c r="AH860" s="22"/>
      <c r="AI860" s="22"/>
      <c r="AJ860" s="22"/>
      <c r="AK860" s="22"/>
      <c r="AL860" s="22"/>
      <c r="AM860" s="22"/>
      <c r="AN860" s="22"/>
      <c r="AO860" s="22"/>
      <c r="AP860" s="22"/>
      <c r="AQ860" s="22"/>
      <c r="AR860" s="22"/>
      <c r="AS860" s="22"/>
      <c r="AT860" s="22"/>
      <c r="AU860" s="22"/>
      <c r="AV860" s="22"/>
      <c r="AW860" s="22"/>
      <c r="AX860" s="22"/>
      <c r="AY860" s="22"/>
      <c r="AZ860" s="22"/>
      <c r="BA860" s="22"/>
      <c r="BB860" s="22"/>
      <c r="BC860" s="22"/>
    </row>
    <row r="861" spans="1:55" s="56" customFormat="1" ht="23.1" hidden="1" customHeight="1" x14ac:dyDescent="0.2">
      <c r="A861" s="61"/>
      <c r="B861" s="39"/>
      <c r="C861" s="47">
        <v>0</v>
      </c>
      <c r="D861" s="47">
        <v>0</v>
      </c>
      <c r="E861" s="47">
        <v>0</v>
      </c>
      <c r="F861" s="47">
        <v>0</v>
      </c>
      <c r="G861" s="47">
        <v>0</v>
      </c>
      <c r="H861" s="47">
        <v>0</v>
      </c>
      <c r="I861" s="47">
        <v>0</v>
      </c>
      <c r="J861" s="47">
        <v>0</v>
      </c>
      <c r="K861" s="39"/>
      <c r="L861" s="47">
        <v>0</v>
      </c>
      <c r="M861" s="47">
        <v>0</v>
      </c>
      <c r="N861" s="47">
        <v>0</v>
      </c>
      <c r="O861" s="47">
        <v>0</v>
      </c>
      <c r="P861" s="47">
        <v>0</v>
      </c>
      <c r="Q861" s="47">
        <v>0</v>
      </c>
      <c r="R861" s="47">
        <v>0</v>
      </c>
      <c r="S861" s="47">
        <v>0</v>
      </c>
      <c r="T861" s="39"/>
      <c r="U861" s="47">
        <v>0</v>
      </c>
      <c r="V861" s="47">
        <v>0</v>
      </c>
      <c r="W861" s="47">
        <v>0</v>
      </c>
      <c r="X861" s="47">
        <v>0</v>
      </c>
      <c r="Y861" s="47">
        <v>0</v>
      </c>
      <c r="Z861" s="47">
        <v>0</v>
      </c>
      <c r="AA861" s="47">
        <v>0</v>
      </c>
      <c r="AB861" s="47">
        <v>0</v>
      </c>
      <c r="AC861" s="42">
        <f>SUM(MAX(U862:AB862))</f>
        <v>0</v>
      </c>
      <c r="AD861" s="54"/>
      <c r="AE861" s="55"/>
      <c r="AF861" s="55"/>
      <c r="AG861" s="55"/>
      <c r="AH861" s="55"/>
      <c r="AI861" s="54"/>
      <c r="AJ861" s="54"/>
      <c r="AK861" s="54"/>
      <c r="AL861" s="54"/>
      <c r="AM861" s="55"/>
      <c r="AN861" s="55"/>
      <c r="AO861" s="55"/>
      <c r="AP861" s="54"/>
      <c r="AQ861" s="54"/>
      <c r="AR861" s="54"/>
      <c r="AS861" s="54"/>
      <c r="AT861" s="54"/>
      <c r="AU861" s="55"/>
      <c r="AV861" s="55"/>
      <c r="AW861" s="55"/>
      <c r="AX861" s="54"/>
      <c r="AY861" s="54"/>
      <c r="AZ861" s="54"/>
      <c r="BA861" s="54"/>
      <c r="BB861" s="54"/>
      <c r="BC861" s="54"/>
    </row>
    <row r="862" spans="1:55" ht="23.1" hidden="1" customHeight="1" x14ac:dyDescent="0.2">
      <c r="A862" s="38" t="s">
        <v>35</v>
      </c>
      <c r="B862" s="39"/>
      <c r="C862" s="41"/>
      <c r="D862" s="41"/>
      <c r="E862" s="41"/>
      <c r="F862" s="41"/>
      <c r="G862" s="41"/>
      <c r="H862" s="41"/>
      <c r="I862" s="41"/>
      <c r="J862" s="41"/>
      <c r="K862" s="39"/>
      <c r="L862" s="41"/>
      <c r="M862" s="41"/>
      <c r="N862" s="41"/>
      <c r="O862" s="41"/>
      <c r="P862" s="41"/>
      <c r="Q862" s="41"/>
      <c r="R862" s="41"/>
      <c r="S862" s="41"/>
      <c r="T862" s="39"/>
      <c r="U862" s="41"/>
      <c r="V862" s="41"/>
      <c r="W862" s="41"/>
      <c r="X862" s="41"/>
      <c r="Y862" s="41"/>
      <c r="Z862" s="41"/>
      <c r="AA862" s="41"/>
      <c r="AB862" s="41"/>
      <c r="AC862" s="42"/>
    </row>
    <row r="863" spans="1:55" s="23" customFormat="1" ht="20.25" hidden="1" customHeight="1" x14ac:dyDescent="0.2">
      <c r="A863" s="62" t="s">
        <v>36</v>
      </c>
      <c r="B863" s="39"/>
      <c r="C863" s="63"/>
      <c r="D863" s="63"/>
      <c r="E863" s="63"/>
      <c r="F863" s="63"/>
      <c r="G863" s="63"/>
      <c r="H863" s="63"/>
      <c r="I863" s="63"/>
      <c r="J863" s="64"/>
      <c r="K863" s="39"/>
      <c r="L863" s="44"/>
      <c r="M863" s="44"/>
      <c r="N863" s="44"/>
      <c r="O863" s="44"/>
      <c r="P863" s="44"/>
      <c r="Q863" s="44"/>
      <c r="R863" s="44"/>
      <c r="S863" s="45"/>
      <c r="T863" s="39"/>
      <c r="U863" s="44"/>
      <c r="V863" s="44"/>
      <c r="W863" s="44"/>
      <c r="X863" s="44"/>
      <c r="Y863" s="44"/>
      <c r="Z863" s="44"/>
      <c r="AA863" s="44"/>
      <c r="AB863" s="45"/>
      <c r="AC863" s="42">
        <f>SUM(U863:AB863)</f>
        <v>0</v>
      </c>
      <c r="AD863" s="22"/>
      <c r="AE863" s="22"/>
      <c r="AF863" s="22"/>
      <c r="AG863" s="22"/>
      <c r="AH863" s="22"/>
      <c r="AI863" s="22"/>
      <c r="AJ863" s="22"/>
      <c r="AK863" s="22"/>
      <c r="AL863" s="22"/>
      <c r="AM863" s="22"/>
      <c r="AN863" s="22"/>
      <c r="AO863" s="22"/>
      <c r="AP863" s="22"/>
      <c r="AQ863" s="22"/>
      <c r="AR863" s="22"/>
      <c r="AS863" s="22"/>
      <c r="AT863" s="22"/>
      <c r="AU863" s="22"/>
      <c r="AV863" s="22"/>
      <c r="AW863" s="22"/>
      <c r="AX863" s="22"/>
      <c r="AY863" s="22"/>
      <c r="AZ863" s="22"/>
      <c r="BA863" s="22"/>
      <c r="BB863" s="22"/>
      <c r="BC863" s="22"/>
    </row>
    <row r="864" spans="1:55" s="53" customFormat="1" ht="26.25" customHeight="1" x14ac:dyDescent="0.2">
      <c r="A864" s="65" t="s">
        <v>37</v>
      </c>
      <c r="B864" s="39"/>
      <c r="C864" s="66">
        <v>-60</v>
      </c>
      <c r="D864" s="66">
        <v>-60</v>
      </c>
      <c r="E864" s="66">
        <v>-60</v>
      </c>
      <c r="F864" s="66">
        <v>-60</v>
      </c>
      <c r="G864" s="66">
        <v>-60</v>
      </c>
      <c r="H864" s="66">
        <v>-60</v>
      </c>
      <c r="I864" s="66">
        <v>-60</v>
      </c>
      <c r="J864" s="66">
        <v>-60</v>
      </c>
      <c r="K864" s="67"/>
      <c r="L864" s="66">
        <v>-60</v>
      </c>
      <c r="M864" s="66">
        <v>-60</v>
      </c>
      <c r="N864" s="66">
        <v>-60</v>
      </c>
      <c r="O864" s="66">
        <v>-60</v>
      </c>
      <c r="P864" s="66">
        <v>-60</v>
      </c>
      <c r="Q864" s="66">
        <v>-60</v>
      </c>
      <c r="R864" s="66">
        <v>-60</v>
      </c>
      <c r="S864" s="66">
        <v>-60</v>
      </c>
      <c r="T864" s="67"/>
      <c r="U864" s="66">
        <v>-60</v>
      </c>
      <c r="V864" s="66">
        <v>-60</v>
      </c>
      <c r="W864" s="66">
        <v>-60</v>
      </c>
      <c r="X864" s="66">
        <v>-60</v>
      </c>
      <c r="Y864" s="66">
        <v>-60</v>
      </c>
      <c r="Z864" s="66">
        <v>-60</v>
      </c>
      <c r="AA864" s="66">
        <v>-60</v>
      </c>
      <c r="AB864" s="66">
        <v>-60</v>
      </c>
      <c r="AC864" s="68"/>
      <c r="AD864" s="51"/>
      <c r="AE864" s="51"/>
      <c r="AF864" s="51"/>
      <c r="AG864" s="51"/>
      <c r="AH864" s="51"/>
      <c r="AI864" s="51"/>
      <c r="AJ864" s="51"/>
      <c r="AK864" s="51"/>
      <c r="AL864" s="51"/>
      <c r="AM864" s="51"/>
      <c r="AN864" s="51"/>
      <c r="AO864" s="51"/>
      <c r="AP864" s="51"/>
      <c r="AQ864" s="51"/>
      <c r="AR864" s="51"/>
      <c r="AS864" s="51"/>
      <c r="AT864" s="51"/>
      <c r="AU864" s="51"/>
      <c r="AV864" s="51"/>
      <c r="AW864" s="51"/>
      <c r="AX864" s="51"/>
      <c r="AY864" s="51"/>
      <c r="AZ864" s="51"/>
      <c r="BA864" s="51"/>
      <c r="BB864" s="51"/>
      <c r="BC864" s="51"/>
    </row>
    <row r="865" spans="1:55" s="53" customFormat="1" ht="31.5" customHeight="1" x14ac:dyDescent="0.2">
      <c r="A865" s="69" t="s">
        <v>38</v>
      </c>
      <c r="B865" s="39"/>
      <c r="C865" s="70"/>
      <c r="D865" s="70"/>
      <c r="E865" s="70"/>
      <c r="F865" s="70"/>
      <c r="G865" s="140" t="s">
        <v>39</v>
      </c>
      <c r="H865" s="141"/>
      <c r="I865" s="71"/>
      <c r="J865" s="72">
        <v>1</v>
      </c>
      <c r="K865" s="39"/>
      <c r="L865" s="70"/>
      <c r="M865" s="70"/>
      <c r="N865" s="70"/>
      <c r="O865" s="70"/>
      <c r="P865" s="140" t="s">
        <v>39</v>
      </c>
      <c r="Q865" s="141"/>
      <c r="R865" s="71"/>
      <c r="S865" s="72">
        <v>1</v>
      </c>
      <c r="T865" s="67"/>
      <c r="U865" s="70"/>
      <c r="V865" s="70"/>
      <c r="W865" s="70"/>
      <c r="X865" s="70"/>
      <c r="Y865" s="140" t="s">
        <v>39</v>
      </c>
      <c r="Z865" s="141"/>
      <c r="AA865" s="71"/>
      <c r="AB865" s="72">
        <v>1</v>
      </c>
      <c r="AC865" s="73"/>
      <c r="AD865" s="51"/>
      <c r="AE865" s="51"/>
      <c r="AF865" s="51"/>
      <c r="AG865" s="51"/>
      <c r="AH865" s="51"/>
      <c r="AI865" s="51"/>
      <c r="AJ865" s="51"/>
      <c r="AK865" s="51"/>
      <c r="AL865" s="51"/>
      <c r="AM865" s="51"/>
      <c r="AN865" s="51"/>
      <c r="AO865" s="51"/>
      <c r="AP865" s="51"/>
      <c r="AQ865" s="51"/>
      <c r="AR865" s="51"/>
      <c r="AS865" s="51"/>
      <c r="AT865" s="51"/>
      <c r="AU865" s="51"/>
      <c r="AV865" s="51"/>
      <c r="AW865" s="51"/>
      <c r="AX865" s="51"/>
      <c r="AY865" s="51"/>
      <c r="AZ865" s="51"/>
      <c r="BA865" s="51"/>
      <c r="BB865" s="51"/>
      <c r="BC865" s="51"/>
    </row>
    <row r="866" spans="1:55" s="53" customFormat="1" ht="31.5" customHeight="1" x14ac:dyDescent="0.2">
      <c r="A866" s="69" t="s">
        <v>40</v>
      </c>
      <c r="B866" s="74"/>
      <c r="C866" s="75"/>
      <c r="D866" s="75"/>
      <c r="E866" s="76"/>
      <c r="F866" s="75"/>
      <c r="G866" s="75"/>
      <c r="H866" s="77"/>
      <c r="I866" s="78"/>
      <c r="J866" s="79">
        <v>0</v>
      </c>
      <c r="K866" s="74"/>
      <c r="L866" s="51"/>
      <c r="M866" s="51"/>
      <c r="N866" s="80"/>
      <c r="O866" s="51"/>
      <c r="P866" s="51"/>
      <c r="Q866" s="81"/>
      <c r="R866" s="82"/>
      <c r="S866" s="79">
        <v>0</v>
      </c>
      <c r="T866" s="74"/>
      <c r="U866" s="51"/>
      <c r="V866" s="51"/>
      <c r="W866" s="80"/>
      <c r="X866" s="51"/>
      <c r="Y866" s="51"/>
      <c r="Z866" s="81"/>
      <c r="AA866" s="82"/>
      <c r="AB866" s="79">
        <v>0</v>
      </c>
      <c r="AC866" s="73"/>
      <c r="AD866" s="51"/>
      <c r="AE866" s="51"/>
      <c r="AF866" s="51"/>
      <c r="AG866" s="51"/>
      <c r="AH866" s="51"/>
      <c r="AI866" s="51"/>
      <c r="AJ866" s="51"/>
      <c r="AK866" s="51"/>
      <c r="AL866" s="51"/>
      <c r="AM866" s="51"/>
      <c r="AN866" s="51"/>
      <c r="AO866" s="51"/>
      <c r="AP866" s="51"/>
      <c r="AQ866" s="51"/>
      <c r="AR866" s="51"/>
      <c r="AS866" s="51"/>
      <c r="AT866" s="51"/>
      <c r="AU866" s="51"/>
      <c r="AV866" s="51"/>
      <c r="AW866" s="51"/>
      <c r="AX866" s="51"/>
      <c r="AY866" s="51"/>
      <c r="AZ866" s="51"/>
      <c r="BA866" s="51"/>
      <c r="BB866" s="51"/>
      <c r="BC866" s="51"/>
    </row>
    <row r="867" spans="1:55" s="53" customFormat="1" ht="31.5" customHeight="1" thickBot="1" x14ac:dyDescent="0.25">
      <c r="A867" s="69" t="s">
        <v>41</v>
      </c>
      <c r="B867" s="74"/>
      <c r="C867" s="142" t="s">
        <v>42</v>
      </c>
      <c r="D867" s="142"/>
      <c r="E867" s="83">
        <v>480</v>
      </c>
      <c r="F867" s="51"/>
      <c r="G867" s="51"/>
      <c r="H867" s="81" t="s">
        <v>43</v>
      </c>
      <c r="I867" s="84">
        <v>0</v>
      </c>
      <c r="J867" s="85"/>
      <c r="K867" s="74"/>
      <c r="L867" s="142" t="s">
        <v>42</v>
      </c>
      <c r="M867" s="142"/>
      <c r="N867" s="83">
        <v>480</v>
      </c>
      <c r="O867" s="51"/>
      <c r="P867" s="51"/>
      <c r="Q867" s="81" t="s">
        <v>43</v>
      </c>
      <c r="R867" s="84">
        <v>0</v>
      </c>
      <c r="S867" s="85"/>
      <c r="T867" s="74"/>
      <c r="U867" s="142" t="s">
        <v>42</v>
      </c>
      <c r="V867" s="142"/>
      <c r="W867" s="83">
        <v>480</v>
      </c>
      <c r="X867" s="51"/>
      <c r="Y867" s="51"/>
      <c r="Z867" s="81" t="s">
        <v>43</v>
      </c>
      <c r="AA867" s="84">
        <v>0</v>
      </c>
      <c r="AB867" s="85"/>
      <c r="AC867" s="73"/>
      <c r="AD867" s="51"/>
      <c r="AE867" s="51"/>
      <c r="AF867" s="51"/>
      <c r="AG867" s="51"/>
      <c r="AH867" s="51"/>
      <c r="AI867" s="51"/>
      <c r="AJ867" s="51"/>
      <c r="AK867" s="51"/>
      <c r="AL867" s="51"/>
      <c r="AM867" s="51"/>
      <c r="AN867" s="51"/>
      <c r="AO867" s="51"/>
      <c r="AP867" s="51"/>
      <c r="AQ867" s="51"/>
      <c r="AR867" s="51"/>
      <c r="AS867" s="51"/>
      <c r="AT867" s="51"/>
      <c r="AU867" s="51"/>
      <c r="AV867" s="51"/>
      <c r="AW867" s="51"/>
      <c r="AX867" s="51"/>
      <c r="AY867" s="51"/>
      <c r="AZ867" s="51"/>
      <c r="BA867" s="51"/>
      <c r="BB867" s="51"/>
      <c r="BC867" s="51"/>
    </row>
    <row r="868" spans="1:55" s="53" customFormat="1" ht="26.25" hidden="1" customHeight="1" x14ac:dyDescent="0.2">
      <c r="A868" s="86" t="s">
        <v>44</v>
      </c>
      <c r="B868" s="39"/>
      <c r="C868" s="87">
        <v>0</v>
      </c>
      <c r="D868" s="87">
        <v>0</v>
      </c>
      <c r="E868" s="87">
        <v>0</v>
      </c>
      <c r="F868" s="87">
        <v>0</v>
      </c>
      <c r="G868" s="87">
        <v>0</v>
      </c>
      <c r="H868" s="87">
        <v>0</v>
      </c>
      <c r="I868" s="87">
        <v>0</v>
      </c>
      <c r="J868" s="88"/>
      <c r="K868" s="89"/>
      <c r="L868" s="87">
        <v>0</v>
      </c>
      <c r="M868" s="87">
        <v>0</v>
      </c>
      <c r="N868" s="87">
        <v>0</v>
      </c>
      <c r="O868" s="87">
        <v>0</v>
      </c>
      <c r="P868" s="87">
        <v>0</v>
      </c>
      <c r="Q868" s="87">
        <v>0</v>
      </c>
      <c r="R868" s="87">
        <v>0</v>
      </c>
      <c r="S868" s="88"/>
      <c r="T868" s="89"/>
      <c r="U868" s="87">
        <v>0</v>
      </c>
      <c r="V868" s="87">
        <v>0</v>
      </c>
      <c r="W868" s="87">
        <v>0</v>
      </c>
      <c r="X868" s="87">
        <v>0</v>
      </c>
      <c r="Y868" s="87">
        <v>0</v>
      </c>
      <c r="Z868" s="87">
        <v>0</v>
      </c>
      <c r="AA868" s="87">
        <v>0</v>
      </c>
      <c r="AB868" s="88"/>
      <c r="AC868" s="73"/>
      <c r="AD868" s="51"/>
      <c r="AE868" s="51"/>
      <c r="AF868" s="51"/>
      <c r="AG868" s="51"/>
      <c r="AH868" s="51"/>
      <c r="AI868" s="51"/>
      <c r="AJ868" s="51"/>
      <c r="AK868" s="51"/>
      <c r="AL868" s="51"/>
      <c r="AM868" s="51"/>
      <c r="AN868" s="51"/>
      <c r="AO868" s="51"/>
      <c r="AP868" s="51"/>
      <c r="AQ868" s="51"/>
      <c r="AR868" s="51"/>
      <c r="AS868" s="51"/>
      <c r="AT868" s="51"/>
      <c r="AU868" s="51"/>
      <c r="AV868" s="51"/>
      <c r="AW868" s="51"/>
      <c r="AX868" s="51"/>
      <c r="AY868" s="51"/>
      <c r="AZ868" s="51"/>
      <c r="BA868" s="51"/>
      <c r="BB868" s="51"/>
      <c r="BC868" s="51"/>
    </row>
    <row r="869" spans="1:55" s="53" customFormat="1" ht="32.1" customHeight="1" thickBot="1" x14ac:dyDescent="0.25">
      <c r="A869" s="90" t="s">
        <v>45</v>
      </c>
      <c r="B869" s="91"/>
      <c r="C869" s="92" t="s">
        <v>46</v>
      </c>
      <c r="D869" s="93">
        <v>480</v>
      </c>
      <c r="E869" s="92" t="s">
        <v>47</v>
      </c>
      <c r="F869" s="93">
        <v>480</v>
      </c>
      <c r="G869" s="94"/>
      <c r="H869" s="95" t="s">
        <v>48</v>
      </c>
      <c r="I869" s="96">
        <v>0</v>
      </c>
      <c r="J869" s="97" t="s">
        <v>55</v>
      </c>
      <c r="K869" s="91"/>
      <c r="L869" s="92" t="s">
        <v>46</v>
      </c>
      <c r="M869" s="93">
        <v>480</v>
      </c>
      <c r="N869" s="92" t="s">
        <v>47</v>
      </c>
      <c r="O869" s="93">
        <v>480</v>
      </c>
      <c r="P869" s="94"/>
      <c r="Q869" s="95" t="s">
        <v>48</v>
      </c>
      <c r="R869" s="96">
        <v>0</v>
      </c>
      <c r="S869" s="97" t="s">
        <v>55</v>
      </c>
      <c r="T869" s="91"/>
      <c r="U869" s="92" t="s">
        <v>46</v>
      </c>
      <c r="V869" s="93">
        <v>480</v>
      </c>
      <c r="W869" s="92" t="s">
        <v>47</v>
      </c>
      <c r="X869" s="93">
        <v>480</v>
      </c>
      <c r="Y869" s="94"/>
      <c r="Z869" s="95" t="s">
        <v>48</v>
      </c>
      <c r="AA869" s="96">
        <v>0</v>
      </c>
      <c r="AB869" s="97" t="s">
        <v>55</v>
      </c>
      <c r="AC869" s="73"/>
      <c r="AD869" s="51"/>
      <c r="AE869" s="51"/>
      <c r="AF869" s="51"/>
      <c r="AG869" s="51"/>
      <c r="AH869" s="51"/>
      <c r="AI869" s="51"/>
      <c r="AJ869" s="51"/>
      <c r="AK869" s="51"/>
      <c r="AL869" s="51"/>
      <c r="AM869" s="51"/>
      <c r="AN869" s="51"/>
      <c r="AO869" s="51"/>
      <c r="AP869" s="51"/>
      <c r="AQ869" s="51"/>
      <c r="AR869" s="51"/>
      <c r="AS869" s="51"/>
      <c r="AT869" s="51"/>
      <c r="AU869" s="51"/>
      <c r="AV869" s="51"/>
      <c r="AW869" s="51"/>
      <c r="AX869" s="51"/>
      <c r="AY869" s="51"/>
      <c r="AZ869" s="51"/>
      <c r="BA869" s="51"/>
      <c r="BB869" s="51"/>
      <c r="BC869" s="51"/>
    </row>
    <row r="870" spans="1:55" s="103" customFormat="1" ht="34.5" customHeight="1" x14ac:dyDescent="0.2">
      <c r="A870" s="98" t="s">
        <v>49</v>
      </c>
      <c r="B870" s="99"/>
      <c r="C870" s="137" t="s">
        <v>50</v>
      </c>
      <c r="D870" s="138"/>
      <c r="E870" s="100" t="s">
        <v>51</v>
      </c>
      <c r="F870" s="137" t="s">
        <v>52</v>
      </c>
      <c r="G870" s="139"/>
      <c r="H870" s="138"/>
      <c r="I870" s="100" t="s">
        <v>51</v>
      </c>
      <c r="J870" s="100" t="s">
        <v>53</v>
      </c>
      <c r="K870" s="99"/>
      <c r="L870" s="137" t="s">
        <v>50</v>
      </c>
      <c r="M870" s="138"/>
      <c r="N870" s="100" t="s">
        <v>51</v>
      </c>
      <c r="O870" s="137" t="s">
        <v>52</v>
      </c>
      <c r="P870" s="139"/>
      <c r="Q870" s="138"/>
      <c r="R870" s="100" t="s">
        <v>51</v>
      </c>
      <c r="S870" s="100" t="s">
        <v>53</v>
      </c>
      <c r="T870" s="99"/>
      <c r="U870" s="137" t="s">
        <v>50</v>
      </c>
      <c r="V870" s="138"/>
      <c r="W870" s="100" t="s">
        <v>51</v>
      </c>
      <c r="X870" s="137" t="s">
        <v>52</v>
      </c>
      <c r="Y870" s="139"/>
      <c r="Z870" s="138"/>
      <c r="AA870" s="100" t="s">
        <v>51</v>
      </c>
      <c r="AB870" s="100" t="s">
        <v>53</v>
      </c>
      <c r="AC870" s="101"/>
      <c r="AD870" s="102"/>
      <c r="AE870" s="102"/>
      <c r="AF870" s="102"/>
      <c r="AG870" s="102"/>
      <c r="AH870" s="102"/>
      <c r="AI870" s="102"/>
      <c r="AJ870" s="102"/>
      <c r="AK870" s="102"/>
      <c r="AL870" s="102"/>
      <c r="AM870" s="102"/>
      <c r="AN870" s="102"/>
      <c r="AO870" s="102"/>
      <c r="AP870" s="102"/>
      <c r="AQ870" s="102"/>
      <c r="AR870" s="102"/>
      <c r="AS870" s="102"/>
      <c r="AT870" s="102"/>
      <c r="AU870" s="102"/>
      <c r="AV870" s="102"/>
      <c r="AW870" s="102"/>
      <c r="AX870" s="102"/>
      <c r="AY870" s="102"/>
      <c r="AZ870" s="102"/>
      <c r="BA870" s="102"/>
      <c r="BB870" s="102"/>
      <c r="BC870" s="102"/>
    </row>
    <row r="871" spans="1:55" ht="38.1" customHeight="1" x14ac:dyDescent="0.2">
      <c r="A871" s="104"/>
      <c r="B871" s="105">
        <v>1</v>
      </c>
      <c r="C871" s="134"/>
      <c r="D871" s="135"/>
      <c r="E871" s="106"/>
      <c r="F871" s="134"/>
      <c r="G871" s="136"/>
      <c r="H871" s="135"/>
      <c r="I871" s="106"/>
      <c r="J871" s="107">
        <v>0</v>
      </c>
      <c r="K871" s="105"/>
      <c r="L871" s="134"/>
      <c r="M871" s="135"/>
      <c r="N871" s="106"/>
      <c r="O871" s="134"/>
      <c r="P871" s="136"/>
      <c r="Q871" s="135"/>
      <c r="R871" s="106"/>
      <c r="S871" s="107">
        <v>0</v>
      </c>
      <c r="T871" s="105"/>
      <c r="U871" s="134"/>
      <c r="V871" s="135"/>
      <c r="W871" s="106"/>
      <c r="X871" s="134"/>
      <c r="Y871" s="136"/>
      <c r="Z871" s="135"/>
      <c r="AA871" s="106"/>
      <c r="AB871" s="107">
        <v>0</v>
      </c>
      <c r="AE871" s="108" t="s">
        <v>0</v>
      </c>
      <c r="AF871" s="52" t="str">
        <f>$B871&amp;C871</f>
        <v>1</v>
      </c>
      <c r="AG871" s="52" t="str">
        <f>AF871&amp;AF872&amp;AF873&amp;AF874&amp;AF875&amp;AF876&amp;AF877&amp;AF878</f>
        <v>12"3"4"5"6"7"8"</v>
      </c>
      <c r="AH871" s="52"/>
      <c r="AI871" s="52"/>
      <c r="AM871" s="108" t="s">
        <v>1</v>
      </c>
      <c r="AN871" s="52" t="str">
        <f>$B871&amp;L871</f>
        <v>1</v>
      </c>
      <c r="AO871" s="52" t="str">
        <f>AN871&amp;AN872&amp;AN873&amp;AN874&amp;AN875&amp;AN876&amp;AN877&amp;AN878</f>
        <v>12"3"4"5"6"7"8"</v>
      </c>
      <c r="AU871" s="108" t="s">
        <v>2</v>
      </c>
      <c r="AV871" s="52" t="str">
        <f>$B871&amp;U871</f>
        <v>1</v>
      </c>
      <c r="AW871" s="52" t="str">
        <f>AV871&amp;AV872&amp;AV873&amp;AV874&amp;AV875&amp;AV876&amp;AV877&amp;AV878</f>
        <v>12"3"4"5"6"7"8"</v>
      </c>
    </row>
    <row r="872" spans="1:55" ht="38.1" customHeight="1" x14ac:dyDescent="0.2">
      <c r="A872" s="109"/>
      <c r="B872" s="105">
        <v>2</v>
      </c>
      <c r="C872" s="134"/>
      <c r="D872" s="135"/>
      <c r="E872" s="106"/>
      <c r="F872" s="134"/>
      <c r="G872" s="136"/>
      <c r="H872" s="135"/>
      <c r="I872" s="106"/>
      <c r="J872" s="107">
        <v>0</v>
      </c>
      <c r="K872" s="105"/>
      <c r="L872" s="134"/>
      <c r="M872" s="135"/>
      <c r="N872" s="106"/>
      <c r="O872" s="134"/>
      <c r="P872" s="136"/>
      <c r="Q872" s="135"/>
      <c r="R872" s="106"/>
      <c r="S872" s="107">
        <v>0</v>
      </c>
      <c r="T872" s="105"/>
      <c r="U872" s="134"/>
      <c r="V872" s="135"/>
      <c r="W872" s="106"/>
      <c r="X872" s="134"/>
      <c r="Y872" s="136"/>
      <c r="Z872" s="135"/>
      <c r="AA872" s="106"/>
      <c r="AB872" s="107">
        <v>0</v>
      </c>
      <c r="AF872" s="52" t="str">
        <f t="shared" ref="AF872:AF878" si="87">$B872&amp;IF(EXACT(C872,C871),"""",C872)</f>
        <v>2"</v>
      </c>
      <c r="AG872" s="52"/>
      <c r="AH872" s="52"/>
      <c r="AI872" s="52"/>
      <c r="AN872" s="52" t="str">
        <f t="shared" ref="AN872:AN878" si="88">$B872&amp;IF(EXACT(L872,L871),"""",L872)</f>
        <v>2"</v>
      </c>
      <c r="AO872" s="52"/>
      <c r="AV872" s="52" t="str">
        <f t="shared" ref="AV872:AV878" si="89">$B872&amp;IF(EXACT(U872,U871),"""",U872)</f>
        <v>2"</v>
      </c>
      <c r="AW872" s="52"/>
    </row>
    <row r="873" spans="1:55" ht="38.1" customHeight="1" x14ac:dyDescent="0.2">
      <c r="A873" s="110"/>
      <c r="B873" s="105">
        <v>3</v>
      </c>
      <c r="C873" s="134"/>
      <c r="D873" s="135"/>
      <c r="E873" s="106"/>
      <c r="F873" s="134"/>
      <c r="G873" s="136"/>
      <c r="H873" s="135"/>
      <c r="I873" s="106"/>
      <c r="J873" s="107">
        <v>0</v>
      </c>
      <c r="K873" s="105"/>
      <c r="L873" s="134"/>
      <c r="M873" s="135"/>
      <c r="N873" s="106"/>
      <c r="O873" s="134"/>
      <c r="P873" s="136"/>
      <c r="Q873" s="135"/>
      <c r="R873" s="106"/>
      <c r="S873" s="107">
        <v>0</v>
      </c>
      <c r="T873" s="105"/>
      <c r="U873" s="134"/>
      <c r="V873" s="135"/>
      <c r="W873" s="106"/>
      <c r="X873" s="134"/>
      <c r="Y873" s="136"/>
      <c r="Z873" s="135"/>
      <c r="AA873" s="106"/>
      <c r="AB873" s="107">
        <v>0</v>
      </c>
      <c r="AF873" s="52" t="str">
        <f t="shared" si="87"/>
        <v>3"</v>
      </c>
      <c r="AN873" s="52" t="str">
        <f t="shared" si="88"/>
        <v>3"</v>
      </c>
      <c r="AV873" s="52" t="str">
        <f t="shared" si="89"/>
        <v>3"</v>
      </c>
    </row>
    <row r="874" spans="1:55" ht="38.1" customHeight="1" x14ac:dyDescent="0.2">
      <c r="A874" s="109"/>
      <c r="B874" s="105">
        <v>4</v>
      </c>
      <c r="C874" s="134"/>
      <c r="D874" s="135"/>
      <c r="E874" s="106"/>
      <c r="F874" s="134"/>
      <c r="G874" s="136"/>
      <c r="H874" s="135"/>
      <c r="I874" s="106"/>
      <c r="J874" s="107">
        <v>0</v>
      </c>
      <c r="K874" s="105"/>
      <c r="L874" s="134"/>
      <c r="M874" s="135"/>
      <c r="N874" s="106"/>
      <c r="O874" s="134"/>
      <c r="P874" s="136"/>
      <c r="Q874" s="135"/>
      <c r="R874" s="106"/>
      <c r="S874" s="107">
        <v>0</v>
      </c>
      <c r="T874" s="105"/>
      <c r="U874" s="134"/>
      <c r="V874" s="135"/>
      <c r="W874" s="106"/>
      <c r="X874" s="134"/>
      <c r="Y874" s="136"/>
      <c r="Z874" s="135"/>
      <c r="AA874" s="106"/>
      <c r="AB874" s="107">
        <v>0</v>
      </c>
      <c r="AF874" s="52" t="str">
        <f t="shared" si="87"/>
        <v>4"</v>
      </c>
      <c r="AN874" s="52" t="str">
        <f t="shared" si="88"/>
        <v>4"</v>
      </c>
      <c r="AV874" s="52" t="str">
        <f t="shared" si="89"/>
        <v>4"</v>
      </c>
    </row>
    <row r="875" spans="1:55" ht="38.1" customHeight="1" x14ac:dyDescent="0.2">
      <c r="A875" s="110"/>
      <c r="B875" s="105">
        <v>5</v>
      </c>
      <c r="C875" s="134"/>
      <c r="D875" s="135"/>
      <c r="E875" s="106"/>
      <c r="F875" s="134"/>
      <c r="G875" s="136"/>
      <c r="H875" s="135"/>
      <c r="I875" s="106"/>
      <c r="J875" s="107">
        <v>0</v>
      </c>
      <c r="K875" s="105"/>
      <c r="L875" s="134"/>
      <c r="M875" s="135"/>
      <c r="N875" s="106"/>
      <c r="O875" s="134"/>
      <c r="P875" s="136"/>
      <c r="Q875" s="135"/>
      <c r="R875" s="106"/>
      <c r="S875" s="107">
        <v>0</v>
      </c>
      <c r="T875" s="105"/>
      <c r="U875" s="134"/>
      <c r="V875" s="135"/>
      <c r="W875" s="106"/>
      <c r="X875" s="134"/>
      <c r="Y875" s="136"/>
      <c r="Z875" s="135"/>
      <c r="AA875" s="106"/>
      <c r="AB875" s="107">
        <v>0</v>
      </c>
      <c r="AF875" s="52" t="str">
        <f t="shared" si="87"/>
        <v>5"</v>
      </c>
      <c r="AN875" s="52" t="str">
        <f t="shared" si="88"/>
        <v>5"</v>
      </c>
      <c r="AV875" s="52" t="str">
        <f t="shared" si="89"/>
        <v>5"</v>
      </c>
    </row>
    <row r="876" spans="1:55" ht="38.1" customHeight="1" x14ac:dyDescent="0.2">
      <c r="A876" s="109"/>
      <c r="B876" s="105">
        <v>6</v>
      </c>
      <c r="C876" s="134"/>
      <c r="D876" s="135"/>
      <c r="E876" s="106"/>
      <c r="F876" s="134"/>
      <c r="G876" s="136"/>
      <c r="H876" s="135"/>
      <c r="I876" s="106"/>
      <c r="J876" s="107">
        <v>0</v>
      </c>
      <c r="K876" s="105"/>
      <c r="L876" s="134"/>
      <c r="M876" s="135"/>
      <c r="N876" s="106"/>
      <c r="O876" s="134"/>
      <c r="P876" s="136"/>
      <c r="Q876" s="135"/>
      <c r="R876" s="106"/>
      <c r="S876" s="107">
        <v>0</v>
      </c>
      <c r="T876" s="105"/>
      <c r="U876" s="134"/>
      <c r="V876" s="135"/>
      <c r="W876" s="106"/>
      <c r="X876" s="134"/>
      <c r="Y876" s="136"/>
      <c r="Z876" s="135"/>
      <c r="AA876" s="106"/>
      <c r="AB876" s="107">
        <v>0</v>
      </c>
      <c r="AF876" s="52" t="str">
        <f t="shared" si="87"/>
        <v>6"</v>
      </c>
      <c r="AN876" s="52" t="str">
        <f t="shared" si="88"/>
        <v>6"</v>
      </c>
      <c r="AV876" s="52" t="str">
        <f t="shared" si="89"/>
        <v>6"</v>
      </c>
    </row>
    <row r="877" spans="1:55" ht="38.1" customHeight="1" x14ac:dyDescent="0.2">
      <c r="A877" s="110"/>
      <c r="B877" s="105">
        <v>7</v>
      </c>
      <c r="C877" s="134"/>
      <c r="D877" s="135"/>
      <c r="E877" s="106"/>
      <c r="F877" s="134"/>
      <c r="G877" s="136"/>
      <c r="H877" s="135"/>
      <c r="I877" s="106"/>
      <c r="J877" s="107">
        <v>0</v>
      </c>
      <c r="K877" s="105"/>
      <c r="L877" s="134"/>
      <c r="M877" s="135"/>
      <c r="N877" s="106"/>
      <c r="O877" s="134"/>
      <c r="P877" s="136"/>
      <c r="Q877" s="135"/>
      <c r="R877" s="106"/>
      <c r="S877" s="107">
        <v>0</v>
      </c>
      <c r="T877" s="105"/>
      <c r="U877" s="134"/>
      <c r="V877" s="135"/>
      <c r="W877" s="106"/>
      <c r="X877" s="134"/>
      <c r="Y877" s="136"/>
      <c r="Z877" s="135"/>
      <c r="AA877" s="106"/>
      <c r="AB877" s="107">
        <v>0</v>
      </c>
      <c r="AF877" s="52" t="str">
        <f t="shared" si="87"/>
        <v>7"</v>
      </c>
      <c r="AN877" s="52" t="str">
        <f t="shared" si="88"/>
        <v>7"</v>
      </c>
      <c r="AV877" s="52" t="str">
        <f t="shared" si="89"/>
        <v>7"</v>
      </c>
    </row>
    <row r="878" spans="1:55" ht="38.1" customHeight="1" x14ac:dyDescent="0.2">
      <c r="B878" s="105">
        <v>8</v>
      </c>
      <c r="C878" s="134"/>
      <c r="D878" s="135"/>
      <c r="E878" s="106"/>
      <c r="F878" s="134"/>
      <c r="G878" s="136"/>
      <c r="H878" s="135"/>
      <c r="I878" s="106"/>
      <c r="J878" s="107">
        <v>0</v>
      </c>
      <c r="K878" s="105"/>
      <c r="L878" s="134"/>
      <c r="M878" s="135"/>
      <c r="N878" s="106"/>
      <c r="O878" s="134"/>
      <c r="P878" s="136"/>
      <c r="Q878" s="135"/>
      <c r="R878" s="106"/>
      <c r="S878" s="107">
        <v>0</v>
      </c>
      <c r="T878" s="105"/>
      <c r="U878" s="134"/>
      <c r="V878" s="135"/>
      <c r="W878" s="106"/>
      <c r="X878" s="134"/>
      <c r="Y878" s="136"/>
      <c r="Z878" s="135"/>
      <c r="AA878" s="106"/>
      <c r="AB878" s="107">
        <v>0</v>
      </c>
      <c r="AF878" s="52" t="str">
        <f t="shared" si="87"/>
        <v>8"</v>
      </c>
      <c r="AN878" s="52" t="str">
        <f t="shared" si="88"/>
        <v>8"</v>
      </c>
      <c r="AV878" s="52" t="str">
        <f t="shared" si="89"/>
        <v>8"</v>
      </c>
    </row>
    <row r="879" spans="1:55" s="119" customFormat="1" ht="38.25" customHeight="1" thickBot="1" x14ac:dyDescent="0.25">
      <c r="A879" s="111" t="s">
        <v>54</v>
      </c>
      <c r="B879" s="112"/>
      <c r="C879" s="113"/>
      <c r="D879" s="114"/>
      <c r="E879" s="114"/>
      <c r="F879" s="114"/>
      <c r="G879" s="114"/>
      <c r="H879" s="114"/>
      <c r="I879" s="115"/>
      <c r="J879" s="116">
        <v>0</v>
      </c>
      <c r="K879" s="112"/>
      <c r="L879" s="113"/>
      <c r="M879" s="114"/>
      <c r="N879" s="114"/>
      <c r="O879" s="114"/>
      <c r="P879" s="114"/>
      <c r="Q879" s="114"/>
      <c r="R879" s="115"/>
      <c r="S879" s="116">
        <v>0</v>
      </c>
      <c r="T879" s="112"/>
      <c r="U879" s="113"/>
      <c r="V879" s="114"/>
      <c r="W879" s="114"/>
      <c r="X879" s="114"/>
      <c r="Y879" s="114"/>
      <c r="Z879" s="114"/>
      <c r="AA879" s="115"/>
      <c r="AB879" s="116">
        <v>0</v>
      </c>
      <c r="AC879" s="117"/>
      <c r="AD879" s="118"/>
      <c r="AE879" s="118"/>
      <c r="AF879" s="118"/>
      <c r="AG879" s="118"/>
      <c r="AH879" s="118"/>
      <c r="AI879" s="118"/>
      <c r="AJ879" s="118"/>
      <c r="AK879" s="118"/>
      <c r="AL879" s="118"/>
      <c r="AM879" s="118"/>
      <c r="AN879" s="118"/>
      <c r="AO879" s="118"/>
      <c r="AP879" s="118"/>
      <c r="AQ879" s="118"/>
      <c r="AR879" s="118"/>
      <c r="AS879" s="118"/>
      <c r="AT879" s="118"/>
      <c r="AU879" s="118"/>
      <c r="AV879" s="118"/>
      <c r="AW879" s="118"/>
      <c r="AX879" s="118"/>
      <c r="AY879" s="118"/>
      <c r="AZ879" s="118"/>
      <c r="BA879" s="118"/>
      <c r="BB879" s="118"/>
      <c r="BC879" s="118"/>
    </row>
    <row r="880" spans="1:55" ht="21" customHeight="1" thickBot="1" x14ac:dyDescent="0.25">
      <c r="A880" s="8" t="s">
        <v>3</v>
      </c>
      <c r="B880" s="9"/>
      <c r="C880" s="143">
        <f>DATE(YEAR(A$2),MONTH(A$2),COUNTIF(A$1:A880,"Datum:"))</f>
        <v>44465</v>
      </c>
      <c r="D880" s="144"/>
      <c r="E880" s="144"/>
      <c r="F880" s="144"/>
      <c r="G880" s="10"/>
      <c r="H880" s="145" t="s">
        <v>4</v>
      </c>
      <c r="I880" s="146"/>
      <c r="J880" s="147"/>
      <c r="K880" s="9"/>
      <c r="L880" s="11"/>
      <c r="M880" s="11"/>
      <c r="N880" s="12"/>
      <c r="O880" s="11"/>
      <c r="P880" s="11"/>
      <c r="Q880" s="145" t="s">
        <v>5</v>
      </c>
      <c r="R880" s="146"/>
      <c r="S880" s="147"/>
      <c r="T880" s="9"/>
      <c r="U880" s="148"/>
      <c r="V880" s="148"/>
      <c r="W880" s="148"/>
      <c r="X880" s="148"/>
      <c r="Y880" s="13"/>
      <c r="Z880" s="145" t="s">
        <v>6</v>
      </c>
      <c r="AA880" s="146"/>
      <c r="AB880" s="147"/>
    </row>
    <row r="881" spans="1:55" ht="26.25" customHeight="1" thickBot="1" x14ac:dyDescent="0.25">
      <c r="A881" s="14" t="s">
        <v>7</v>
      </c>
      <c r="C881" s="149">
        <v>38</v>
      </c>
      <c r="D881" s="150"/>
      <c r="E881" s="150"/>
      <c r="F881" s="150"/>
      <c r="G881" s="15" t="s">
        <v>8</v>
      </c>
      <c r="H881" s="151"/>
      <c r="I881" s="152"/>
      <c r="J881" s="153"/>
      <c r="P881" s="15" t="s">
        <v>8</v>
      </c>
      <c r="Q881" s="151"/>
      <c r="R881" s="152"/>
      <c r="S881" s="153"/>
      <c r="U881" s="154"/>
      <c r="V881" s="154"/>
      <c r="W881" s="154"/>
      <c r="X881" s="154"/>
      <c r="Y881" s="16" t="s">
        <v>8</v>
      </c>
      <c r="Z881" s="155"/>
      <c r="AA881" s="156"/>
      <c r="AB881" s="157"/>
    </row>
    <row r="882" spans="1:55" s="23" customFormat="1" ht="20.25" customHeight="1" x14ac:dyDescent="0.2">
      <c r="A882" s="14" t="s">
        <v>9</v>
      </c>
      <c r="B882" s="17"/>
      <c r="C882" s="18" t="s">
        <v>10</v>
      </c>
      <c r="D882" s="19" t="s">
        <v>11</v>
      </c>
      <c r="E882" s="19" t="s">
        <v>12</v>
      </c>
      <c r="F882" s="19" t="s">
        <v>13</v>
      </c>
      <c r="G882" s="19" t="s">
        <v>14</v>
      </c>
      <c r="H882" s="19" t="s">
        <v>15</v>
      </c>
      <c r="I882" s="19" t="s">
        <v>16</v>
      </c>
      <c r="J882" s="19" t="s">
        <v>17</v>
      </c>
      <c r="K882" s="17"/>
      <c r="L882" s="19" t="s">
        <v>18</v>
      </c>
      <c r="M882" s="19" t="s">
        <v>19</v>
      </c>
      <c r="N882" s="19" t="s">
        <v>20</v>
      </c>
      <c r="O882" s="19" t="s">
        <v>21</v>
      </c>
      <c r="P882" s="19" t="s">
        <v>22</v>
      </c>
      <c r="Q882" s="19" t="s">
        <v>23</v>
      </c>
      <c r="R882" s="19" t="s">
        <v>24</v>
      </c>
      <c r="S882" s="19" t="s">
        <v>25</v>
      </c>
      <c r="T882" s="17"/>
      <c r="U882" s="19" t="s">
        <v>26</v>
      </c>
      <c r="V882" s="19" t="s">
        <v>27</v>
      </c>
      <c r="W882" s="19" t="s">
        <v>28</v>
      </c>
      <c r="X882" s="19" t="s">
        <v>29</v>
      </c>
      <c r="Y882" s="19" t="s">
        <v>30</v>
      </c>
      <c r="Z882" s="19" t="s">
        <v>31</v>
      </c>
      <c r="AA882" s="19" t="s">
        <v>32</v>
      </c>
      <c r="AB882" s="20" t="s">
        <v>33</v>
      </c>
      <c r="AC882" s="21"/>
      <c r="AD882" s="22"/>
      <c r="AE882" s="22"/>
      <c r="AF882" s="22"/>
      <c r="AG882" s="22"/>
      <c r="AH882" s="22"/>
      <c r="AI882" s="22"/>
      <c r="AJ882" s="22"/>
      <c r="AK882" s="22"/>
      <c r="AL882" s="22"/>
      <c r="AM882" s="22"/>
      <c r="AN882" s="22"/>
      <c r="AO882" s="22"/>
      <c r="AP882" s="22"/>
      <c r="AQ882" s="22"/>
      <c r="AR882" s="22"/>
      <c r="AS882" s="22"/>
      <c r="AT882" s="22"/>
      <c r="AU882" s="22"/>
      <c r="AV882" s="22"/>
      <c r="AW882" s="22"/>
      <c r="AX882" s="22"/>
      <c r="AY882" s="22"/>
      <c r="AZ882" s="22"/>
      <c r="BA882" s="22"/>
      <c r="BB882" s="22"/>
      <c r="BC882" s="22"/>
    </row>
    <row r="883" spans="1:55" s="31" customFormat="1" ht="15" customHeight="1" thickBot="1" x14ac:dyDescent="0.25">
      <c r="A883" s="24" t="s">
        <v>34</v>
      </c>
      <c r="B883" s="25"/>
      <c r="C883" s="26">
        <v>1</v>
      </c>
      <c r="D883" s="27">
        <v>2</v>
      </c>
      <c r="E883" s="27">
        <v>3</v>
      </c>
      <c r="F883" s="27">
        <v>4</v>
      </c>
      <c r="G883" s="27">
        <v>5</v>
      </c>
      <c r="H883" s="27">
        <v>6</v>
      </c>
      <c r="I883" s="27">
        <v>7</v>
      </c>
      <c r="J883" s="27">
        <v>8</v>
      </c>
      <c r="K883" s="25"/>
      <c r="L883" s="27">
        <v>1</v>
      </c>
      <c r="M883" s="27">
        <v>2</v>
      </c>
      <c r="N883" s="27">
        <v>3</v>
      </c>
      <c r="O883" s="27">
        <v>4</v>
      </c>
      <c r="P883" s="27">
        <v>5</v>
      </c>
      <c r="Q883" s="27">
        <v>6</v>
      </c>
      <c r="R883" s="27">
        <v>7</v>
      </c>
      <c r="S883" s="27">
        <v>8</v>
      </c>
      <c r="T883" s="25"/>
      <c r="U883" s="27">
        <v>1</v>
      </c>
      <c r="V883" s="27">
        <v>2</v>
      </c>
      <c r="W883" s="27">
        <v>3</v>
      </c>
      <c r="X883" s="27">
        <v>4</v>
      </c>
      <c r="Y883" s="27">
        <v>5</v>
      </c>
      <c r="Z883" s="27">
        <v>6</v>
      </c>
      <c r="AA883" s="27">
        <v>7</v>
      </c>
      <c r="AB883" s="28">
        <v>8</v>
      </c>
      <c r="AC883" s="29"/>
      <c r="AD883" s="30"/>
      <c r="AE883" s="30"/>
      <c r="AF883" s="30"/>
      <c r="AG883" s="30"/>
      <c r="AH883" s="30"/>
      <c r="AI883" s="30"/>
      <c r="AJ883" s="30"/>
      <c r="AK883" s="30"/>
      <c r="AL883" s="30"/>
      <c r="AM883" s="30"/>
      <c r="AN883" s="30"/>
      <c r="AO883" s="30"/>
      <c r="AP883" s="30"/>
      <c r="AQ883" s="30"/>
      <c r="AR883" s="30"/>
      <c r="AS883" s="30"/>
      <c r="AT883" s="30"/>
      <c r="AU883" s="30"/>
      <c r="AV883" s="30"/>
      <c r="AW883" s="30"/>
      <c r="AX883" s="30"/>
      <c r="AY883" s="30"/>
      <c r="AZ883" s="30"/>
      <c r="BA883" s="30"/>
      <c r="BB883" s="30"/>
      <c r="BC883" s="30"/>
    </row>
    <row r="884" spans="1:55" s="37" customFormat="1" ht="23.1" customHeight="1" x14ac:dyDescent="0.2">
      <c r="A884" s="32"/>
      <c r="B884" s="33"/>
      <c r="C884" s="34">
        <v>0</v>
      </c>
      <c r="D884" s="34">
        <v>0</v>
      </c>
      <c r="E884" s="34">
        <v>0</v>
      </c>
      <c r="F884" s="34">
        <v>0</v>
      </c>
      <c r="G884" s="34">
        <v>0</v>
      </c>
      <c r="H884" s="34">
        <v>0</v>
      </c>
      <c r="I884" s="34">
        <v>0</v>
      </c>
      <c r="J884" s="34">
        <v>0</v>
      </c>
      <c r="K884" s="33">
        <v>0</v>
      </c>
      <c r="L884" s="34">
        <v>0</v>
      </c>
      <c r="M884" s="34">
        <v>0</v>
      </c>
      <c r="N884" s="34">
        <v>0</v>
      </c>
      <c r="O884" s="34">
        <v>0</v>
      </c>
      <c r="P884" s="34">
        <v>0</v>
      </c>
      <c r="Q884" s="34">
        <v>0</v>
      </c>
      <c r="R884" s="34">
        <v>0</v>
      </c>
      <c r="S884" s="34">
        <v>0</v>
      </c>
      <c r="T884" s="33">
        <v>0</v>
      </c>
      <c r="U884" s="34">
        <v>0</v>
      </c>
      <c r="V884" s="34">
        <v>0</v>
      </c>
      <c r="W884" s="34">
        <v>0</v>
      </c>
      <c r="X884" s="34">
        <v>0</v>
      </c>
      <c r="Y884" s="34">
        <v>0</v>
      </c>
      <c r="Z884" s="34">
        <v>0</v>
      </c>
      <c r="AA884" s="34">
        <v>0</v>
      </c>
      <c r="AB884" s="34">
        <v>0</v>
      </c>
      <c r="AC884" s="35">
        <f>SUM(MAX(U885:AB885))</f>
        <v>0</v>
      </c>
      <c r="AD884" s="36"/>
      <c r="AE884" s="36"/>
      <c r="AF884" s="36"/>
      <c r="AG884" s="36"/>
      <c r="AH884" s="36"/>
      <c r="AI884" s="36"/>
      <c r="AJ884" s="36"/>
      <c r="AK884" s="36"/>
      <c r="AL884" s="36"/>
      <c r="AM884" s="36"/>
      <c r="AN884" s="36"/>
      <c r="AO884" s="36"/>
      <c r="AP884" s="36"/>
      <c r="AQ884" s="36"/>
      <c r="AR884" s="36"/>
      <c r="AS884" s="36"/>
      <c r="AT884" s="36"/>
      <c r="AU884" s="36"/>
      <c r="AV884" s="36"/>
      <c r="AW884" s="36"/>
      <c r="AX884" s="36"/>
      <c r="AY884" s="36"/>
      <c r="AZ884" s="36"/>
      <c r="BA884" s="36"/>
      <c r="BB884" s="36"/>
      <c r="BC884" s="36"/>
    </row>
    <row r="885" spans="1:55" s="23" customFormat="1" ht="23.1" customHeight="1" x14ac:dyDescent="0.2">
      <c r="A885" s="38" t="s">
        <v>35</v>
      </c>
      <c r="B885" s="39"/>
      <c r="C885" s="40"/>
      <c r="D885" s="40"/>
      <c r="E885" s="40"/>
      <c r="F885" s="40"/>
      <c r="G885" s="40"/>
      <c r="H885" s="40"/>
      <c r="I885" s="40"/>
      <c r="J885" s="41"/>
      <c r="K885" s="39"/>
      <c r="L885" s="40"/>
      <c r="M885" s="40"/>
      <c r="N885" s="40"/>
      <c r="O885" s="40"/>
      <c r="P885" s="40"/>
      <c r="Q885" s="40"/>
      <c r="R885" s="40"/>
      <c r="S885" s="41"/>
      <c r="T885" s="39"/>
      <c r="U885" s="40"/>
      <c r="V885" s="40"/>
      <c r="W885" s="40"/>
      <c r="X885" s="40"/>
      <c r="Y885" s="40"/>
      <c r="Z885" s="40"/>
      <c r="AA885" s="40"/>
      <c r="AB885" s="41"/>
      <c r="AC885" s="42"/>
      <c r="AD885" s="22"/>
      <c r="AE885" s="22"/>
      <c r="AF885" s="22"/>
      <c r="AG885" s="22"/>
      <c r="AH885" s="22"/>
      <c r="AI885" s="22"/>
      <c r="AJ885" s="22"/>
      <c r="AK885" s="22"/>
      <c r="AL885" s="22"/>
      <c r="AM885" s="22"/>
      <c r="AN885" s="22"/>
      <c r="AO885" s="22"/>
      <c r="AP885" s="22"/>
      <c r="AQ885" s="22"/>
      <c r="AR885" s="22"/>
      <c r="AS885" s="22"/>
      <c r="AT885" s="22"/>
      <c r="AU885" s="22"/>
      <c r="AV885" s="22"/>
      <c r="AW885" s="22"/>
      <c r="AX885" s="22"/>
      <c r="AY885" s="22"/>
      <c r="AZ885" s="22"/>
      <c r="BA885" s="22"/>
      <c r="BB885" s="22"/>
      <c r="BC885" s="22"/>
    </row>
    <row r="886" spans="1:55" s="23" customFormat="1" ht="20.25" customHeight="1" x14ac:dyDescent="0.2">
      <c r="A886" s="43" t="s">
        <v>36</v>
      </c>
      <c r="B886" s="39"/>
      <c r="C886" s="44"/>
      <c r="D886" s="44"/>
      <c r="E886" s="44"/>
      <c r="F886" s="44"/>
      <c r="G886" s="44"/>
      <c r="H886" s="44"/>
      <c r="I886" s="44"/>
      <c r="J886" s="45"/>
      <c r="K886" s="39"/>
      <c r="L886" s="44"/>
      <c r="M886" s="44"/>
      <c r="N886" s="44"/>
      <c r="O886" s="44"/>
      <c r="P886" s="44"/>
      <c r="Q886" s="44"/>
      <c r="R886" s="44"/>
      <c r="S886" s="45"/>
      <c r="T886" s="39"/>
      <c r="U886" s="44"/>
      <c r="V886" s="44"/>
      <c r="W886" s="44"/>
      <c r="X886" s="44"/>
      <c r="Y886" s="44"/>
      <c r="Z886" s="44"/>
      <c r="AA886" s="44"/>
      <c r="AB886" s="45"/>
      <c r="AC886" s="42">
        <f>SUM(U886:AB886)</f>
        <v>0</v>
      </c>
      <c r="AD886" s="22"/>
      <c r="AE886" s="22"/>
      <c r="AF886" s="22"/>
      <c r="AG886" s="22"/>
      <c r="AH886" s="22"/>
      <c r="AI886" s="22"/>
      <c r="AJ886" s="22"/>
      <c r="AK886" s="22"/>
      <c r="AL886" s="22"/>
      <c r="AM886" s="22"/>
      <c r="AN886" s="22"/>
      <c r="AO886" s="22"/>
      <c r="AP886" s="22"/>
      <c r="AQ886" s="22"/>
      <c r="AR886" s="22"/>
      <c r="AS886" s="22"/>
      <c r="AT886" s="22"/>
      <c r="AU886" s="22"/>
      <c r="AV886" s="22"/>
      <c r="AW886" s="22"/>
      <c r="AX886" s="22"/>
      <c r="AY886" s="22"/>
      <c r="AZ886" s="22"/>
      <c r="BA886" s="22"/>
      <c r="BB886" s="22"/>
      <c r="BC886" s="22"/>
    </row>
    <row r="887" spans="1:55" s="50" customFormat="1" ht="23.1" customHeight="1" x14ac:dyDescent="0.2">
      <c r="A887" s="32"/>
      <c r="B887" s="46"/>
      <c r="C887" s="47">
        <v>0</v>
      </c>
      <c r="D887" s="47">
        <v>0</v>
      </c>
      <c r="E887" s="47">
        <v>0</v>
      </c>
      <c r="F887" s="47">
        <v>0</v>
      </c>
      <c r="G887" s="47">
        <v>0</v>
      </c>
      <c r="H887" s="47">
        <v>0</v>
      </c>
      <c r="I887" s="47">
        <v>0</v>
      </c>
      <c r="J887" s="47">
        <v>0</v>
      </c>
      <c r="K887" s="46">
        <v>0</v>
      </c>
      <c r="L887" s="47">
        <v>0</v>
      </c>
      <c r="M887" s="47">
        <v>0</v>
      </c>
      <c r="N887" s="47">
        <v>0</v>
      </c>
      <c r="O887" s="47">
        <v>0</v>
      </c>
      <c r="P887" s="47">
        <v>0</v>
      </c>
      <c r="Q887" s="47">
        <v>0</v>
      </c>
      <c r="R887" s="47">
        <v>0</v>
      </c>
      <c r="S887" s="47">
        <v>0</v>
      </c>
      <c r="T887" s="46">
        <v>0</v>
      </c>
      <c r="U887" s="47">
        <v>0</v>
      </c>
      <c r="V887" s="47">
        <v>0</v>
      </c>
      <c r="W887" s="47">
        <v>0</v>
      </c>
      <c r="X887" s="47">
        <v>0</v>
      </c>
      <c r="Y887" s="47">
        <v>0</v>
      </c>
      <c r="Z887" s="47">
        <v>0</v>
      </c>
      <c r="AA887" s="47">
        <v>0</v>
      </c>
      <c r="AB887" s="47">
        <v>0</v>
      </c>
      <c r="AC887" s="48">
        <f>SUM(MAX(U888:AB888))</f>
        <v>0</v>
      </c>
      <c r="AD887" s="49"/>
      <c r="AE887" s="49"/>
      <c r="AF887" s="49"/>
      <c r="AG887" s="49"/>
      <c r="AH887" s="49"/>
      <c r="AI887" s="49"/>
      <c r="AJ887" s="49"/>
      <c r="AK887" s="49"/>
      <c r="AL887" s="49"/>
      <c r="AM887" s="49"/>
      <c r="AN887" s="49"/>
      <c r="AO887" s="49"/>
      <c r="AP887" s="49"/>
      <c r="AQ887" s="49"/>
      <c r="AR887" s="49"/>
      <c r="AS887" s="49"/>
      <c r="AT887" s="49"/>
      <c r="AU887" s="49"/>
      <c r="AV887" s="49"/>
      <c r="AW887" s="49"/>
      <c r="AX887" s="49"/>
      <c r="AY887" s="49"/>
      <c r="AZ887" s="49"/>
      <c r="BA887" s="49"/>
      <c r="BB887" s="49"/>
      <c r="BC887" s="49"/>
    </row>
    <row r="888" spans="1:55" s="53" customFormat="1" ht="22.5" customHeight="1" x14ac:dyDescent="0.2">
      <c r="A888" s="38" t="s">
        <v>35</v>
      </c>
      <c r="B888" s="39"/>
      <c r="C888" s="41"/>
      <c r="D888" s="41"/>
      <c r="E888" s="41"/>
      <c r="F888" s="41"/>
      <c r="G888" s="41"/>
      <c r="H888" s="41"/>
      <c r="I888" s="41"/>
      <c r="J888" s="41"/>
      <c r="K888" s="39"/>
      <c r="L888" s="41"/>
      <c r="M888" s="41"/>
      <c r="N888" s="41"/>
      <c r="O888" s="41"/>
      <c r="P888" s="41"/>
      <c r="Q888" s="41"/>
      <c r="R888" s="41"/>
      <c r="S888" s="41"/>
      <c r="T888" s="39"/>
      <c r="U888" s="41"/>
      <c r="V888" s="41"/>
      <c r="W888" s="41"/>
      <c r="X888" s="41"/>
      <c r="Y888" s="41"/>
      <c r="Z888" s="41"/>
      <c r="AA888" s="41"/>
      <c r="AB888" s="41"/>
      <c r="AC888" s="42"/>
      <c r="AD888" s="51"/>
      <c r="AE888" s="52"/>
      <c r="AF888" s="52"/>
      <c r="AG888" s="52"/>
      <c r="AH888" s="52"/>
      <c r="AI888" s="51"/>
      <c r="AJ888" s="51"/>
      <c r="AK888" s="51"/>
      <c r="AL888" s="51"/>
      <c r="AM888" s="52"/>
      <c r="AN888" s="52"/>
      <c r="AO888" s="52"/>
      <c r="AP888" s="51"/>
      <c r="AQ888" s="51"/>
      <c r="AR888" s="51"/>
      <c r="AS888" s="51"/>
      <c r="AT888" s="51"/>
      <c r="AU888" s="52"/>
      <c r="AV888" s="52"/>
      <c r="AW888" s="52"/>
      <c r="AX888" s="51"/>
      <c r="AY888" s="51"/>
      <c r="AZ888" s="51"/>
      <c r="BA888" s="51"/>
      <c r="BB888" s="51"/>
      <c r="BC888" s="51"/>
    </row>
    <row r="889" spans="1:55" s="23" customFormat="1" ht="20.25" customHeight="1" x14ac:dyDescent="0.2">
      <c r="A889" s="43" t="s">
        <v>36</v>
      </c>
      <c r="B889" s="39"/>
      <c r="C889" s="44"/>
      <c r="D889" s="44"/>
      <c r="E889" s="44"/>
      <c r="F889" s="44"/>
      <c r="G889" s="44"/>
      <c r="H889" s="44"/>
      <c r="I889" s="44"/>
      <c r="J889" s="45"/>
      <c r="K889" s="39"/>
      <c r="L889" s="44"/>
      <c r="M889" s="44"/>
      <c r="N889" s="44"/>
      <c r="O889" s="44"/>
      <c r="P889" s="44"/>
      <c r="Q889" s="44"/>
      <c r="R889" s="44"/>
      <c r="S889" s="45"/>
      <c r="T889" s="39"/>
      <c r="U889" s="44"/>
      <c r="V889" s="44"/>
      <c r="W889" s="44"/>
      <c r="X889" s="44"/>
      <c r="Y889" s="44"/>
      <c r="Z889" s="44"/>
      <c r="AA889" s="44"/>
      <c r="AB889" s="45"/>
      <c r="AC889" s="42">
        <f>SUM(U889:AB889)</f>
        <v>0</v>
      </c>
      <c r="AD889" s="22"/>
      <c r="AE889" s="22"/>
      <c r="AF889" s="22"/>
      <c r="AG889" s="22"/>
      <c r="AH889" s="22"/>
      <c r="AI889" s="22"/>
      <c r="AJ889" s="22"/>
      <c r="AK889" s="22"/>
      <c r="AL889" s="22"/>
      <c r="AM889" s="22"/>
      <c r="AN889" s="22"/>
      <c r="AO889" s="22"/>
      <c r="AP889" s="22"/>
      <c r="AQ889" s="22"/>
      <c r="AR889" s="22"/>
      <c r="AS889" s="22"/>
      <c r="AT889" s="22"/>
      <c r="AU889" s="22"/>
      <c r="AV889" s="22"/>
      <c r="AW889" s="22"/>
      <c r="AX889" s="22"/>
      <c r="AY889" s="22"/>
      <c r="AZ889" s="22"/>
      <c r="BA889" s="22"/>
      <c r="BB889" s="22"/>
      <c r="BC889" s="22"/>
    </row>
    <row r="890" spans="1:55" s="56" customFormat="1" ht="23.1" customHeight="1" x14ac:dyDescent="0.2">
      <c r="A890" s="32"/>
      <c r="B890" s="46"/>
      <c r="C890" s="47">
        <v>0</v>
      </c>
      <c r="D890" s="47">
        <v>0</v>
      </c>
      <c r="E890" s="47">
        <v>0</v>
      </c>
      <c r="F890" s="47">
        <v>0</v>
      </c>
      <c r="G890" s="47">
        <v>0</v>
      </c>
      <c r="H890" s="47">
        <v>0</v>
      </c>
      <c r="I890" s="47">
        <v>0</v>
      </c>
      <c r="J890" s="47">
        <v>0</v>
      </c>
      <c r="K890" s="46">
        <v>0</v>
      </c>
      <c r="L890" s="47">
        <v>0</v>
      </c>
      <c r="M890" s="47">
        <v>0</v>
      </c>
      <c r="N890" s="47">
        <v>0</v>
      </c>
      <c r="O890" s="47">
        <v>0</v>
      </c>
      <c r="P890" s="47">
        <v>0</v>
      </c>
      <c r="Q890" s="47">
        <v>0</v>
      </c>
      <c r="R890" s="47">
        <v>0</v>
      </c>
      <c r="S890" s="47">
        <v>0</v>
      </c>
      <c r="T890" s="46">
        <v>0</v>
      </c>
      <c r="U890" s="47">
        <v>0</v>
      </c>
      <c r="V890" s="47">
        <v>0</v>
      </c>
      <c r="W890" s="47">
        <v>0</v>
      </c>
      <c r="X890" s="47">
        <v>0</v>
      </c>
      <c r="Y890" s="47">
        <v>0</v>
      </c>
      <c r="Z890" s="47">
        <v>0</v>
      </c>
      <c r="AA890" s="47">
        <v>0</v>
      </c>
      <c r="AB890" s="47">
        <v>0</v>
      </c>
      <c r="AC890" s="48">
        <f>SUM(MAX(U891:AB891))</f>
        <v>0</v>
      </c>
      <c r="AD890" s="54"/>
      <c r="AE890" s="55"/>
      <c r="AF890" s="55"/>
      <c r="AG890" s="55"/>
      <c r="AH890" s="55"/>
      <c r="AI890" s="54"/>
      <c r="AJ890" s="54"/>
      <c r="AK890" s="54"/>
      <c r="AL890" s="54"/>
      <c r="AM890" s="55"/>
      <c r="AN890" s="55"/>
      <c r="AO890" s="55"/>
      <c r="AP890" s="54"/>
      <c r="AQ890" s="54"/>
      <c r="AR890" s="54"/>
      <c r="AS890" s="54"/>
      <c r="AT890" s="54"/>
      <c r="AU890" s="55"/>
      <c r="AV890" s="55"/>
      <c r="AW890" s="55"/>
      <c r="AX890" s="54"/>
      <c r="AY890" s="54"/>
      <c r="AZ890" s="54"/>
      <c r="BA890" s="54"/>
      <c r="BB890" s="54"/>
      <c r="BC890" s="54"/>
    </row>
    <row r="891" spans="1:55" ht="23.1" customHeight="1" x14ac:dyDescent="0.2">
      <c r="A891" s="38" t="s">
        <v>35</v>
      </c>
      <c r="B891" s="39"/>
      <c r="C891" s="57"/>
      <c r="D891" s="57"/>
      <c r="E891" s="57"/>
      <c r="F891" s="57"/>
      <c r="G891" s="57"/>
      <c r="H891" s="57"/>
      <c r="I891" s="57"/>
      <c r="J891" s="58"/>
      <c r="K891" s="59"/>
      <c r="L891" s="57"/>
      <c r="M891" s="57"/>
      <c r="N891" s="57"/>
      <c r="O891" s="57"/>
      <c r="P891" s="58"/>
      <c r="Q891" s="58"/>
      <c r="R891" s="58"/>
      <c r="S891" s="58"/>
      <c r="T891" s="59"/>
      <c r="U891" s="58"/>
      <c r="V891" s="58"/>
      <c r="W891" s="58"/>
      <c r="X891" s="58"/>
      <c r="Y891" s="58"/>
      <c r="Z891" s="58"/>
      <c r="AA891" s="58"/>
      <c r="AB891" s="58"/>
      <c r="AC891" s="60"/>
    </row>
    <row r="892" spans="1:55" s="23" customFormat="1" ht="20.25" customHeight="1" x14ac:dyDescent="0.2">
      <c r="A892" s="43" t="s">
        <v>36</v>
      </c>
      <c r="B892" s="39"/>
      <c r="C892" s="44"/>
      <c r="D892" s="44"/>
      <c r="E892" s="44"/>
      <c r="F892" s="44"/>
      <c r="G892" s="44"/>
      <c r="H892" s="44"/>
      <c r="I892" s="44"/>
      <c r="J892" s="45"/>
      <c r="K892" s="39"/>
      <c r="L892" s="44"/>
      <c r="M892" s="44"/>
      <c r="N892" s="44"/>
      <c r="O892" s="44"/>
      <c r="P892" s="44"/>
      <c r="Q892" s="44"/>
      <c r="R892" s="44"/>
      <c r="S892" s="45"/>
      <c r="T892" s="39"/>
      <c r="U892" s="44"/>
      <c r="V892" s="44"/>
      <c r="W892" s="44"/>
      <c r="X892" s="44"/>
      <c r="Y892" s="44"/>
      <c r="Z892" s="44"/>
      <c r="AA892" s="44"/>
      <c r="AB892" s="45"/>
      <c r="AC892" s="42">
        <f>SUM(U892:AB892)</f>
        <v>0</v>
      </c>
      <c r="AD892" s="22"/>
      <c r="AE892" s="22"/>
      <c r="AF892" s="22"/>
      <c r="AG892" s="22"/>
      <c r="AH892" s="22"/>
      <c r="AI892" s="22"/>
      <c r="AJ892" s="22"/>
      <c r="AK892" s="22"/>
      <c r="AL892" s="22"/>
      <c r="AM892" s="22"/>
      <c r="AN892" s="22"/>
      <c r="AO892" s="22"/>
      <c r="AP892" s="22"/>
      <c r="AQ892" s="22"/>
      <c r="AR892" s="22"/>
      <c r="AS892" s="22"/>
      <c r="AT892" s="22"/>
      <c r="AU892" s="22"/>
      <c r="AV892" s="22"/>
      <c r="AW892" s="22"/>
      <c r="AX892" s="22"/>
      <c r="AY892" s="22"/>
      <c r="AZ892" s="22"/>
      <c r="BA892" s="22"/>
      <c r="BB892" s="22"/>
      <c r="BC892" s="22"/>
    </row>
    <row r="893" spans="1:55" s="56" customFormat="1" ht="23.1" customHeight="1" x14ac:dyDescent="0.2">
      <c r="A893" s="32"/>
      <c r="B893" s="46"/>
      <c r="C893" s="47">
        <v>0</v>
      </c>
      <c r="D893" s="47">
        <v>0</v>
      </c>
      <c r="E893" s="47">
        <v>0</v>
      </c>
      <c r="F893" s="47">
        <v>0</v>
      </c>
      <c r="G893" s="47">
        <v>0</v>
      </c>
      <c r="H893" s="47">
        <v>0</v>
      </c>
      <c r="I893" s="47">
        <v>0</v>
      </c>
      <c r="J893" s="47">
        <v>0</v>
      </c>
      <c r="K893" s="46">
        <v>0</v>
      </c>
      <c r="L893" s="47">
        <v>0</v>
      </c>
      <c r="M893" s="47">
        <v>0</v>
      </c>
      <c r="N893" s="47">
        <v>0</v>
      </c>
      <c r="O893" s="47">
        <v>0</v>
      </c>
      <c r="P893" s="47">
        <v>0</v>
      </c>
      <c r="Q893" s="47">
        <v>0</v>
      </c>
      <c r="R893" s="47">
        <v>0</v>
      </c>
      <c r="S893" s="47">
        <v>0</v>
      </c>
      <c r="T893" s="46">
        <v>0</v>
      </c>
      <c r="U893" s="47">
        <v>0</v>
      </c>
      <c r="V893" s="47">
        <v>0</v>
      </c>
      <c r="W893" s="47">
        <v>0</v>
      </c>
      <c r="X893" s="47">
        <v>0</v>
      </c>
      <c r="Y893" s="47">
        <v>0</v>
      </c>
      <c r="Z893" s="47">
        <v>0</v>
      </c>
      <c r="AA893" s="47">
        <v>0</v>
      </c>
      <c r="AB893" s="47">
        <v>0</v>
      </c>
      <c r="AC893" s="48">
        <f>SUM(MAX(U894:AB894))</f>
        <v>0</v>
      </c>
      <c r="AD893" s="54"/>
      <c r="AE893" s="55"/>
      <c r="AF893" s="55"/>
      <c r="AG893" s="55"/>
      <c r="AH893" s="55"/>
      <c r="AI893" s="54"/>
      <c r="AJ893" s="54"/>
      <c r="AK893" s="54"/>
      <c r="AL893" s="54"/>
      <c r="AM893" s="55"/>
      <c r="AN893" s="55"/>
      <c r="AO893" s="55"/>
      <c r="AP893" s="54"/>
      <c r="AQ893" s="54"/>
      <c r="AR893" s="54"/>
      <c r="AS893" s="54"/>
      <c r="AT893" s="54"/>
      <c r="AU893" s="55"/>
      <c r="AV893" s="55"/>
      <c r="AW893" s="55"/>
      <c r="AX893" s="54"/>
      <c r="AY893" s="54"/>
      <c r="AZ893" s="54"/>
      <c r="BA893" s="54"/>
      <c r="BB893" s="54"/>
      <c r="BC893" s="54"/>
    </row>
    <row r="894" spans="1:55" ht="23.1" customHeight="1" x14ac:dyDescent="0.2">
      <c r="A894" s="38" t="s">
        <v>35</v>
      </c>
      <c r="B894" s="39"/>
      <c r="C894" s="58"/>
      <c r="D894" s="58"/>
      <c r="E894" s="58"/>
      <c r="F894" s="58"/>
      <c r="G894" s="58"/>
      <c r="H894" s="58"/>
      <c r="I894" s="58"/>
      <c r="J894" s="58"/>
      <c r="K894" s="39"/>
      <c r="L894" s="58"/>
      <c r="M894" s="58"/>
      <c r="N894" s="58"/>
      <c r="O894" s="58"/>
      <c r="P894" s="58"/>
      <c r="Q894" s="58"/>
      <c r="R894" s="58"/>
      <c r="S894" s="58"/>
      <c r="T894" s="39"/>
      <c r="U894" s="58"/>
      <c r="V894" s="58"/>
      <c r="W894" s="58"/>
      <c r="X894" s="58"/>
      <c r="Y894" s="58"/>
      <c r="Z894" s="58"/>
      <c r="AA894" s="58"/>
      <c r="AB894" s="58"/>
      <c r="AC894" s="42"/>
    </row>
    <row r="895" spans="1:55" s="23" customFormat="1" ht="20.25" customHeight="1" x14ac:dyDescent="0.2">
      <c r="A895" s="43" t="s">
        <v>36</v>
      </c>
      <c r="B895" s="39"/>
      <c r="C895" s="44"/>
      <c r="D895" s="44"/>
      <c r="E895" s="44"/>
      <c r="F895" s="44"/>
      <c r="G895" s="44"/>
      <c r="H895" s="44"/>
      <c r="I895" s="44"/>
      <c r="J895" s="45"/>
      <c r="K895" s="39"/>
      <c r="L895" s="44"/>
      <c r="M895" s="44"/>
      <c r="N895" s="44"/>
      <c r="O895" s="44"/>
      <c r="P895" s="44"/>
      <c r="Q895" s="44"/>
      <c r="R895" s="44"/>
      <c r="S895" s="45"/>
      <c r="T895" s="39"/>
      <c r="U895" s="44"/>
      <c r="V895" s="44"/>
      <c r="W895" s="44"/>
      <c r="X895" s="44"/>
      <c r="Y895" s="44"/>
      <c r="Z895" s="44"/>
      <c r="AA895" s="44"/>
      <c r="AB895" s="45"/>
      <c r="AC895" s="42">
        <f>SUM(U895:AB895)</f>
        <v>0</v>
      </c>
      <c r="AD895" s="22"/>
      <c r="AE895" s="22"/>
      <c r="AF895" s="22"/>
      <c r="AG895" s="22"/>
      <c r="AH895" s="22"/>
      <c r="AI895" s="22"/>
      <c r="AJ895" s="22"/>
      <c r="AK895" s="22"/>
      <c r="AL895" s="22"/>
      <c r="AM895" s="22"/>
      <c r="AN895" s="22"/>
      <c r="AO895" s="22"/>
      <c r="AP895" s="22"/>
      <c r="AQ895" s="22"/>
      <c r="AR895" s="22"/>
      <c r="AS895" s="22"/>
      <c r="AT895" s="22"/>
      <c r="AU895" s="22"/>
      <c r="AV895" s="22"/>
      <c r="AW895" s="22"/>
      <c r="AX895" s="22"/>
      <c r="AY895" s="22"/>
      <c r="AZ895" s="22"/>
      <c r="BA895" s="22"/>
      <c r="BB895" s="22"/>
      <c r="BC895" s="22"/>
    </row>
    <row r="896" spans="1:55" s="56" customFormat="1" ht="23.1" hidden="1" customHeight="1" x14ac:dyDescent="0.2">
      <c r="A896" s="61"/>
      <c r="B896" s="39"/>
      <c r="C896" s="47">
        <v>0</v>
      </c>
      <c r="D896" s="47">
        <v>0</v>
      </c>
      <c r="E896" s="47">
        <v>0</v>
      </c>
      <c r="F896" s="47">
        <v>0</v>
      </c>
      <c r="G896" s="47">
        <v>0</v>
      </c>
      <c r="H896" s="47">
        <v>0</v>
      </c>
      <c r="I896" s="47">
        <v>0</v>
      </c>
      <c r="J896" s="47">
        <v>0</v>
      </c>
      <c r="K896" s="39"/>
      <c r="L896" s="47">
        <v>0</v>
      </c>
      <c r="M896" s="47">
        <v>0</v>
      </c>
      <c r="N896" s="47">
        <v>0</v>
      </c>
      <c r="O896" s="47">
        <v>0</v>
      </c>
      <c r="P896" s="47">
        <v>0</v>
      </c>
      <c r="Q896" s="47">
        <v>0</v>
      </c>
      <c r="R896" s="47">
        <v>0</v>
      </c>
      <c r="S896" s="47">
        <v>0</v>
      </c>
      <c r="T896" s="39"/>
      <c r="U896" s="47">
        <v>0</v>
      </c>
      <c r="V896" s="47">
        <v>0</v>
      </c>
      <c r="W896" s="47">
        <v>0</v>
      </c>
      <c r="X896" s="47">
        <v>0</v>
      </c>
      <c r="Y896" s="47">
        <v>0</v>
      </c>
      <c r="Z896" s="47">
        <v>0</v>
      </c>
      <c r="AA896" s="47">
        <v>0</v>
      </c>
      <c r="AB896" s="47">
        <v>0</v>
      </c>
      <c r="AC896" s="42">
        <f>SUM(MAX(U897:AB897))</f>
        <v>0</v>
      </c>
      <c r="AD896" s="54"/>
      <c r="AE896" s="55"/>
      <c r="AF896" s="55"/>
      <c r="AG896" s="55"/>
      <c r="AH896" s="55"/>
      <c r="AI896" s="54"/>
      <c r="AJ896" s="54"/>
      <c r="AK896" s="54"/>
      <c r="AL896" s="54"/>
      <c r="AM896" s="55"/>
      <c r="AN896" s="55"/>
      <c r="AO896" s="55"/>
      <c r="AP896" s="54"/>
      <c r="AQ896" s="54"/>
      <c r="AR896" s="54"/>
      <c r="AS896" s="54"/>
      <c r="AT896" s="54"/>
      <c r="AU896" s="55"/>
      <c r="AV896" s="55"/>
      <c r="AW896" s="55"/>
      <c r="AX896" s="54"/>
      <c r="AY896" s="54"/>
      <c r="AZ896" s="54"/>
      <c r="BA896" s="54"/>
      <c r="BB896" s="54"/>
      <c r="BC896" s="54"/>
    </row>
    <row r="897" spans="1:55" ht="23.1" hidden="1" customHeight="1" x14ac:dyDescent="0.2">
      <c r="A897" s="38" t="s">
        <v>35</v>
      </c>
      <c r="B897" s="39"/>
      <c r="C897" s="41"/>
      <c r="D897" s="41"/>
      <c r="E897" s="41"/>
      <c r="F897" s="41"/>
      <c r="G897" s="41"/>
      <c r="H897" s="41"/>
      <c r="I897" s="41"/>
      <c r="J897" s="41"/>
      <c r="K897" s="39"/>
      <c r="L897" s="41"/>
      <c r="M897" s="41"/>
      <c r="N897" s="41"/>
      <c r="O897" s="41"/>
      <c r="P897" s="41"/>
      <c r="Q897" s="41"/>
      <c r="R897" s="41"/>
      <c r="S897" s="41"/>
      <c r="T897" s="39"/>
      <c r="U897" s="41"/>
      <c r="V897" s="41"/>
      <c r="W897" s="41"/>
      <c r="X897" s="41"/>
      <c r="Y897" s="41"/>
      <c r="Z897" s="41"/>
      <c r="AA897" s="41"/>
      <c r="AB897" s="41"/>
      <c r="AC897" s="42"/>
    </row>
    <row r="898" spans="1:55" s="23" customFormat="1" ht="20.25" hidden="1" customHeight="1" x14ac:dyDescent="0.2">
      <c r="A898" s="62" t="s">
        <v>36</v>
      </c>
      <c r="B898" s="39"/>
      <c r="C898" s="63"/>
      <c r="D898" s="63"/>
      <c r="E898" s="63"/>
      <c r="F898" s="63"/>
      <c r="G898" s="63"/>
      <c r="H898" s="63"/>
      <c r="I898" s="63"/>
      <c r="J898" s="64"/>
      <c r="K898" s="39"/>
      <c r="L898" s="44"/>
      <c r="M898" s="44"/>
      <c r="N898" s="44"/>
      <c r="O898" s="44"/>
      <c r="P898" s="44"/>
      <c r="Q898" s="44"/>
      <c r="R898" s="44"/>
      <c r="S898" s="45"/>
      <c r="T898" s="39"/>
      <c r="U898" s="44"/>
      <c r="V898" s="44"/>
      <c r="W898" s="44"/>
      <c r="X898" s="44"/>
      <c r="Y898" s="44"/>
      <c r="Z898" s="44"/>
      <c r="AA898" s="44"/>
      <c r="AB898" s="45"/>
      <c r="AC898" s="42">
        <f>SUM(U898:AB898)</f>
        <v>0</v>
      </c>
      <c r="AD898" s="22"/>
      <c r="AE898" s="22"/>
      <c r="AF898" s="22"/>
      <c r="AG898" s="22"/>
      <c r="AH898" s="22"/>
      <c r="AI898" s="22"/>
      <c r="AJ898" s="22"/>
      <c r="AK898" s="22"/>
      <c r="AL898" s="22"/>
      <c r="AM898" s="22"/>
      <c r="AN898" s="22"/>
      <c r="AO898" s="22"/>
      <c r="AP898" s="22"/>
      <c r="AQ898" s="22"/>
      <c r="AR898" s="22"/>
      <c r="AS898" s="22"/>
      <c r="AT898" s="22"/>
      <c r="AU898" s="22"/>
      <c r="AV898" s="22"/>
      <c r="AW898" s="22"/>
      <c r="AX898" s="22"/>
      <c r="AY898" s="22"/>
      <c r="AZ898" s="22"/>
      <c r="BA898" s="22"/>
      <c r="BB898" s="22"/>
      <c r="BC898" s="22"/>
    </row>
    <row r="899" spans="1:55" s="53" customFormat="1" ht="26.25" customHeight="1" x14ac:dyDescent="0.2">
      <c r="A899" s="65" t="s">
        <v>37</v>
      </c>
      <c r="B899" s="39"/>
      <c r="C899" s="66">
        <v>-60</v>
      </c>
      <c r="D899" s="66">
        <v>-60</v>
      </c>
      <c r="E899" s="66">
        <v>-60</v>
      </c>
      <c r="F899" s="66">
        <v>-60</v>
      </c>
      <c r="G899" s="66">
        <v>-60</v>
      </c>
      <c r="H899" s="66">
        <v>-60</v>
      </c>
      <c r="I899" s="66">
        <v>-60</v>
      </c>
      <c r="J899" s="66">
        <v>-60</v>
      </c>
      <c r="K899" s="67"/>
      <c r="L899" s="66">
        <v>-60</v>
      </c>
      <c r="M899" s="66">
        <v>-60</v>
      </c>
      <c r="N899" s="66">
        <v>-60</v>
      </c>
      <c r="O899" s="66">
        <v>-60</v>
      </c>
      <c r="P899" s="66">
        <v>-60</v>
      </c>
      <c r="Q899" s="66">
        <v>-60</v>
      </c>
      <c r="R899" s="66">
        <v>-60</v>
      </c>
      <c r="S899" s="66">
        <v>-60</v>
      </c>
      <c r="T899" s="67"/>
      <c r="U899" s="66">
        <v>-60</v>
      </c>
      <c r="V899" s="66">
        <v>-60</v>
      </c>
      <c r="W899" s="66">
        <v>-60</v>
      </c>
      <c r="X899" s="66">
        <v>-60</v>
      </c>
      <c r="Y899" s="66">
        <v>-60</v>
      </c>
      <c r="Z899" s="66">
        <v>-60</v>
      </c>
      <c r="AA899" s="66">
        <v>-60</v>
      </c>
      <c r="AB899" s="66">
        <v>-60</v>
      </c>
      <c r="AC899" s="68"/>
      <c r="AD899" s="51"/>
      <c r="AE899" s="51"/>
      <c r="AF899" s="51"/>
      <c r="AG899" s="51"/>
      <c r="AH899" s="51"/>
      <c r="AI899" s="51"/>
      <c r="AJ899" s="51"/>
      <c r="AK899" s="51"/>
      <c r="AL899" s="51"/>
      <c r="AM899" s="51"/>
      <c r="AN899" s="51"/>
      <c r="AO899" s="51"/>
      <c r="AP899" s="51"/>
      <c r="AQ899" s="51"/>
      <c r="AR899" s="51"/>
      <c r="AS899" s="51"/>
      <c r="AT899" s="51"/>
      <c r="AU899" s="51"/>
      <c r="AV899" s="51"/>
      <c r="AW899" s="51"/>
      <c r="AX899" s="51"/>
      <c r="AY899" s="51"/>
      <c r="AZ899" s="51"/>
      <c r="BA899" s="51"/>
      <c r="BB899" s="51"/>
      <c r="BC899" s="51"/>
    </row>
    <row r="900" spans="1:55" s="53" customFormat="1" ht="31.5" customHeight="1" x14ac:dyDescent="0.2">
      <c r="A900" s="69" t="s">
        <v>38</v>
      </c>
      <c r="B900" s="39"/>
      <c r="C900" s="70"/>
      <c r="D900" s="70"/>
      <c r="E900" s="70"/>
      <c r="F900" s="70"/>
      <c r="G900" s="140" t="s">
        <v>39</v>
      </c>
      <c r="H900" s="141"/>
      <c r="I900" s="71"/>
      <c r="J900" s="72">
        <v>1</v>
      </c>
      <c r="K900" s="39"/>
      <c r="L900" s="70"/>
      <c r="M900" s="70"/>
      <c r="N900" s="70"/>
      <c r="O900" s="70"/>
      <c r="P900" s="140" t="s">
        <v>39</v>
      </c>
      <c r="Q900" s="141"/>
      <c r="R900" s="71"/>
      <c r="S900" s="72">
        <v>1</v>
      </c>
      <c r="T900" s="67"/>
      <c r="U900" s="70"/>
      <c r="V900" s="70"/>
      <c r="W900" s="70"/>
      <c r="X900" s="70"/>
      <c r="Y900" s="140" t="s">
        <v>39</v>
      </c>
      <c r="Z900" s="141"/>
      <c r="AA900" s="71"/>
      <c r="AB900" s="72">
        <v>1</v>
      </c>
      <c r="AC900" s="73"/>
      <c r="AD900" s="51"/>
      <c r="AE900" s="51"/>
      <c r="AF900" s="51"/>
      <c r="AG900" s="51"/>
      <c r="AH900" s="51"/>
      <c r="AI900" s="51"/>
      <c r="AJ900" s="51"/>
      <c r="AK900" s="51"/>
      <c r="AL900" s="51"/>
      <c r="AM900" s="51"/>
      <c r="AN900" s="51"/>
      <c r="AO900" s="51"/>
      <c r="AP900" s="51"/>
      <c r="AQ900" s="51"/>
      <c r="AR900" s="51"/>
      <c r="AS900" s="51"/>
      <c r="AT900" s="51"/>
      <c r="AU900" s="51"/>
      <c r="AV900" s="51"/>
      <c r="AW900" s="51"/>
      <c r="AX900" s="51"/>
      <c r="AY900" s="51"/>
      <c r="AZ900" s="51"/>
      <c r="BA900" s="51"/>
      <c r="BB900" s="51"/>
      <c r="BC900" s="51"/>
    </row>
    <row r="901" spans="1:55" s="53" customFormat="1" ht="31.5" customHeight="1" x14ac:dyDescent="0.2">
      <c r="A901" s="69" t="s">
        <v>40</v>
      </c>
      <c r="B901" s="74"/>
      <c r="C901" s="75"/>
      <c r="D901" s="75"/>
      <c r="E901" s="76"/>
      <c r="F901" s="75"/>
      <c r="G901" s="75"/>
      <c r="H901" s="77"/>
      <c r="I901" s="78"/>
      <c r="J901" s="79">
        <v>0</v>
      </c>
      <c r="K901" s="74"/>
      <c r="L901" s="51"/>
      <c r="M901" s="51"/>
      <c r="N901" s="80"/>
      <c r="O901" s="51"/>
      <c r="P901" s="51"/>
      <c r="Q901" s="81"/>
      <c r="R901" s="82"/>
      <c r="S901" s="79">
        <v>0</v>
      </c>
      <c r="T901" s="74"/>
      <c r="U901" s="51"/>
      <c r="V901" s="51"/>
      <c r="W901" s="80"/>
      <c r="X901" s="51"/>
      <c r="Y901" s="51"/>
      <c r="Z901" s="81"/>
      <c r="AA901" s="82"/>
      <c r="AB901" s="79">
        <v>0</v>
      </c>
      <c r="AC901" s="73"/>
      <c r="AD901" s="51"/>
      <c r="AE901" s="51"/>
      <c r="AF901" s="51"/>
      <c r="AG901" s="51"/>
      <c r="AH901" s="51"/>
      <c r="AI901" s="51"/>
      <c r="AJ901" s="51"/>
      <c r="AK901" s="51"/>
      <c r="AL901" s="51"/>
      <c r="AM901" s="51"/>
      <c r="AN901" s="51"/>
      <c r="AO901" s="51"/>
      <c r="AP901" s="51"/>
      <c r="AQ901" s="51"/>
      <c r="AR901" s="51"/>
      <c r="AS901" s="51"/>
      <c r="AT901" s="51"/>
      <c r="AU901" s="51"/>
      <c r="AV901" s="51"/>
      <c r="AW901" s="51"/>
      <c r="AX901" s="51"/>
      <c r="AY901" s="51"/>
      <c r="AZ901" s="51"/>
      <c r="BA901" s="51"/>
      <c r="BB901" s="51"/>
      <c r="BC901" s="51"/>
    </row>
    <row r="902" spans="1:55" s="53" customFormat="1" ht="31.5" customHeight="1" thickBot="1" x14ac:dyDescent="0.25">
      <c r="A902" s="69" t="s">
        <v>41</v>
      </c>
      <c r="B902" s="74"/>
      <c r="C902" s="142" t="s">
        <v>42</v>
      </c>
      <c r="D902" s="142"/>
      <c r="E902" s="83">
        <v>480</v>
      </c>
      <c r="F902" s="51"/>
      <c r="G902" s="51"/>
      <c r="H902" s="81" t="s">
        <v>43</v>
      </c>
      <c r="I902" s="84">
        <v>0</v>
      </c>
      <c r="J902" s="85"/>
      <c r="K902" s="74"/>
      <c r="L902" s="142" t="s">
        <v>42</v>
      </c>
      <c r="M902" s="142"/>
      <c r="N902" s="83">
        <v>480</v>
      </c>
      <c r="O902" s="51"/>
      <c r="P902" s="51"/>
      <c r="Q902" s="81" t="s">
        <v>43</v>
      </c>
      <c r="R902" s="84">
        <v>0</v>
      </c>
      <c r="S902" s="85"/>
      <c r="T902" s="74"/>
      <c r="U902" s="142" t="s">
        <v>42</v>
      </c>
      <c r="V902" s="142"/>
      <c r="W902" s="83">
        <v>480</v>
      </c>
      <c r="X902" s="51"/>
      <c r="Y902" s="51"/>
      <c r="Z902" s="81" t="s">
        <v>43</v>
      </c>
      <c r="AA902" s="84">
        <v>0</v>
      </c>
      <c r="AB902" s="85"/>
      <c r="AC902" s="73"/>
      <c r="AD902" s="51"/>
      <c r="AE902" s="51"/>
      <c r="AF902" s="51"/>
      <c r="AG902" s="51"/>
      <c r="AH902" s="51"/>
      <c r="AI902" s="51"/>
      <c r="AJ902" s="51"/>
      <c r="AK902" s="51"/>
      <c r="AL902" s="51"/>
      <c r="AM902" s="51"/>
      <c r="AN902" s="51"/>
      <c r="AO902" s="51"/>
      <c r="AP902" s="51"/>
      <c r="AQ902" s="51"/>
      <c r="AR902" s="51"/>
      <c r="AS902" s="51"/>
      <c r="AT902" s="51"/>
      <c r="AU902" s="51"/>
      <c r="AV902" s="51"/>
      <c r="AW902" s="51"/>
      <c r="AX902" s="51"/>
      <c r="AY902" s="51"/>
      <c r="AZ902" s="51"/>
      <c r="BA902" s="51"/>
      <c r="BB902" s="51"/>
      <c r="BC902" s="51"/>
    </row>
    <row r="903" spans="1:55" s="53" customFormat="1" ht="26.25" hidden="1" customHeight="1" x14ac:dyDescent="0.2">
      <c r="A903" s="86" t="s">
        <v>44</v>
      </c>
      <c r="B903" s="39"/>
      <c r="C903" s="87">
        <v>0</v>
      </c>
      <c r="D903" s="87">
        <v>0</v>
      </c>
      <c r="E903" s="87">
        <v>0</v>
      </c>
      <c r="F903" s="87">
        <v>0</v>
      </c>
      <c r="G903" s="87">
        <v>0</v>
      </c>
      <c r="H903" s="87">
        <v>0</v>
      </c>
      <c r="I903" s="87">
        <v>0</v>
      </c>
      <c r="J903" s="88"/>
      <c r="K903" s="89"/>
      <c r="L903" s="87">
        <v>0</v>
      </c>
      <c r="M903" s="87">
        <v>0</v>
      </c>
      <c r="N903" s="87">
        <v>0</v>
      </c>
      <c r="O903" s="87">
        <v>0</v>
      </c>
      <c r="P903" s="87">
        <v>0</v>
      </c>
      <c r="Q903" s="87">
        <v>0</v>
      </c>
      <c r="R903" s="87">
        <v>0</v>
      </c>
      <c r="S903" s="88"/>
      <c r="T903" s="89"/>
      <c r="U903" s="87">
        <v>0</v>
      </c>
      <c r="V903" s="87">
        <v>0</v>
      </c>
      <c r="W903" s="87">
        <v>0</v>
      </c>
      <c r="X903" s="87">
        <v>0</v>
      </c>
      <c r="Y903" s="87">
        <v>0</v>
      </c>
      <c r="Z903" s="87">
        <v>0</v>
      </c>
      <c r="AA903" s="87">
        <v>0</v>
      </c>
      <c r="AB903" s="88"/>
      <c r="AC903" s="73"/>
      <c r="AD903" s="51"/>
      <c r="AE903" s="51"/>
      <c r="AF903" s="51"/>
      <c r="AG903" s="51"/>
      <c r="AH903" s="51"/>
      <c r="AI903" s="51"/>
      <c r="AJ903" s="51"/>
      <c r="AK903" s="51"/>
      <c r="AL903" s="51"/>
      <c r="AM903" s="51"/>
      <c r="AN903" s="51"/>
      <c r="AO903" s="51"/>
      <c r="AP903" s="51"/>
      <c r="AQ903" s="51"/>
      <c r="AR903" s="51"/>
      <c r="AS903" s="51"/>
      <c r="AT903" s="51"/>
      <c r="AU903" s="51"/>
      <c r="AV903" s="51"/>
      <c r="AW903" s="51"/>
      <c r="AX903" s="51"/>
      <c r="AY903" s="51"/>
      <c r="AZ903" s="51"/>
      <c r="BA903" s="51"/>
      <c r="BB903" s="51"/>
      <c r="BC903" s="51"/>
    </row>
    <row r="904" spans="1:55" s="53" customFormat="1" ht="32.1" customHeight="1" thickBot="1" x14ac:dyDescent="0.25">
      <c r="A904" s="90" t="s">
        <v>45</v>
      </c>
      <c r="B904" s="91"/>
      <c r="C904" s="92" t="s">
        <v>46</v>
      </c>
      <c r="D904" s="93">
        <v>480</v>
      </c>
      <c r="E904" s="92" t="s">
        <v>47</v>
      </c>
      <c r="F904" s="93">
        <v>480</v>
      </c>
      <c r="G904" s="94"/>
      <c r="H904" s="95" t="s">
        <v>48</v>
      </c>
      <c r="I904" s="96">
        <v>0</v>
      </c>
      <c r="J904" s="97" t="s">
        <v>55</v>
      </c>
      <c r="K904" s="91"/>
      <c r="L904" s="92" t="s">
        <v>46</v>
      </c>
      <c r="M904" s="93">
        <v>480</v>
      </c>
      <c r="N904" s="92" t="s">
        <v>47</v>
      </c>
      <c r="O904" s="93">
        <v>480</v>
      </c>
      <c r="P904" s="94"/>
      <c r="Q904" s="95" t="s">
        <v>48</v>
      </c>
      <c r="R904" s="96">
        <v>0</v>
      </c>
      <c r="S904" s="97" t="s">
        <v>55</v>
      </c>
      <c r="T904" s="91"/>
      <c r="U904" s="92" t="s">
        <v>46</v>
      </c>
      <c r="V904" s="93">
        <v>480</v>
      </c>
      <c r="W904" s="92" t="s">
        <v>47</v>
      </c>
      <c r="X904" s="93">
        <v>480</v>
      </c>
      <c r="Y904" s="94"/>
      <c r="Z904" s="95" t="s">
        <v>48</v>
      </c>
      <c r="AA904" s="96">
        <v>0</v>
      </c>
      <c r="AB904" s="97" t="s">
        <v>55</v>
      </c>
      <c r="AC904" s="73"/>
      <c r="AD904" s="51"/>
      <c r="AE904" s="51"/>
      <c r="AF904" s="51"/>
      <c r="AG904" s="51"/>
      <c r="AH904" s="51"/>
      <c r="AI904" s="51"/>
      <c r="AJ904" s="51"/>
      <c r="AK904" s="51"/>
      <c r="AL904" s="51"/>
      <c r="AM904" s="51"/>
      <c r="AN904" s="51"/>
      <c r="AO904" s="51"/>
      <c r="AP904" s="51"/>
      <c r="AQ904" s="51"/>
      <c r="AR904" s="51"/>
      <c r="AS904" s="51"/>
      <c r="AT904" s="51"/>
      <c r="AU904" s="51"/>
      <c r="AV904" s="51"/>
      <c r="AW904" s="51"/>
      <c r="AX904" s="51"/>
      <c r="AY904" s="51"/>
      <c r="AZ904" s="51"/>
      <c r="BA904" s="51"/>
      <c r="BB904" s="51"/>
      <c r="BC904" s="51"/>
    </row>
    <row r="905" spans="1:55" s="103" customFormat="1" ht="34.5" customHeight="1" x14ac:dyDescent="0.2">
      <c r="A905" s="98" t="s">
        <v>49</v>
      </c>
      <c r="B905" s="99"/>
      <c r="C905" s="137" t="s">
        <v>50</v>
      </c>
      <c r="D905" s="138"/>
      <c r="E905" s="100" t="s">
        <v>51</v>
      </c>
      <c r="F905" s="137" t="s">
        <v>52</v>
      </c>
      <c r="G905" s="139"/>
      <c r="H905" s="138"/>
      <c r="I905" s="100" t="s">
        <v>51</v>
      </c>
      <c r="J905" s="100" t="s">
        <v>53</v>
      </c>
      <c r="K905" s="99"/>
      <c r="L905" s="137" t="s">
        <v>50</v>
      </c>
      <c r="M905" s="138"/>
      <c r="N905" s="100" t="s">
        <v>51</v>
      </c>
      <c r="O905" s="137" t="s">
        <v>52</v>
      </c>
      <c r="P905" s="139"/>
      <c r="Q905" s="138"/>
      <c r="R905" s="100" t="s">
        <v>51</v>
      </c>
      <c r="S905" s="100" t="s">
        <v>53</v>
      </c>
      <c r="T905" s="99"/>
      <c r="U905" s="137" t="s">
        <v>50</v>
      </c>
      <c r="V905" s="138"/>
      <c r="W905" s="100" t="s">
        <v>51</v>
      </c>
      <c r="X905" s="137" t="s">
        <v>52</v>
      </c>
      <c r="Y905" s="139"/>
      <c r="Z905" s="138"/>
      <c r="AA905" s="100" t="s">
        <v>51</v>
      </c>
      <c r="AB905" s="100" t="s">
        <v>53</v>
      </c>
      <c r="AC905" s="101"/>
      <c r="AD905" s="102"/>
      <c r="AE905" s="102"/>
      <c r="AF905" s="102"/>
      <c r="AG905" s="102"/>
      <c r="AH905" s="102"/>
      <c r="AI905" s="102"/>
      <c r="AJ905" s="102"/>
      <c r="AK905" s="102"/>
      <c r="AL905" s="102"/>
      <c r="AM905" s="102"/>
      <c r="AN905" s="102"/>
      <c r="AO905" s="102"/>
      <c r="AP905" s="102"/>
      <c r="AQ905" s="102"/>
      <c r="AR905" s="102"/>
      <c r="AS905" s="102"/>
      <c r="AT905" s="102"/>
      <c r="AU905" s="102"/>
      <c r="AV905" s="102"/>
      <c r="AW905" s="102"/>
      <c r="AX905" s="102"/>
      <c r="AY905" s="102"/>
      <c r="AZ905" s="102"/>
      <c r="BA905" s="102"/>
      <c r="BB905" s="102"/>
      <c r="BC905" s="102"/>
    </row>
    <row r="906" spans="1:55" ht="38.1" customHeight="1" x14ac:dyDescent="0.2">
      <c r="A906" s="104"/>
      <c r="B906" s="105">
        <v>1</v>
      </c>
      <c r="C906" s="134"/>
      <c r="D906" s="135"/>
      <c r="E906" s="106"/>
      <c r="F906" s="134"/>
      <c r="G906" s="136"/>
      <c r="H906" s="135"/>
      <c r="I906" s="106"/>
      <c r="J906" s="107">
        <v>0</v>
      </c>
      <c r="K906" s="105"/>
      <c r="L906" s="134"/>
      <c r="M906" s="135"/>
      <c r="N906" s="106"/>
      <c r="O906" s="134"/>
      <c r="P906" s="136"/>
      <c r="Q906" s="135"/>
      <c r="R906" s="106"/>
      <c r="S906" s="107">
        <v>0</v>
      </c>
      <c r="T906" s="105"/>
      <c r="U906" s="134"/>
      <c r="V906" s="135"/>
      <c r="W906" s="106"/>
      <c r="X906" s="134"/>
      <c r="Y906" s="136"/>
      <c r="Z906" s="135"/>
      <c r="AA906" s="106"/>
      <c r="AB906" s="107">
        <v>0</v>
      </c>
      <c r="AE906" s="108" t="s">
        <v>0</v>
      </c>
      <c r="AF906" s="52" t="str">
        <f>$B906&amp;C906</f>
        <v>1</v>
      </c>
      <c r="AG906" s="52" t="str">
        <f>AF906&amp;AF907&amp;AF908&amp;AF909&amp;AF910&amp;AF911&amp;AF912&amp;AF913</f>
        <v>12"3"4"5"6"7"8"</v>
      </c>
      <c r="AH906" s="52"/>
      <c r="AI906" s="52"/>
      <c r="AM906" s="108" t="s">
        <v>1</v>
      </c>
      <c r="AN906" s="52" t="str">
        <f>$B906&amp;L906</f>
        <v>1</v>
      </c>
      <c r="AO906" s="52" t="str">
        <f>AN906&amp;AN907&amp;AN908&amp;AN909&amp;AN910&amp;AN911&amp;AN912&amp;AN913</f>
        <v>12"3"4"5"6"7"8"</v>
      </c>
      <c r="AU906" s="108" t="s">
        <v>2</v>
      </c>
      <c r="AV906" s="52" t="str">
        <f>$B906&amp;U906</f>
        <v>1</v>
      </c>
      <c r="AW906" s="52" t="str">
        <f>AV906&amp;AV907&amp;AV908&amp;AV909&amp;AV910&amp;AV911&amp;AV912&amp;AV913</f>
        <v>12"3"4"5"6"7"8"</v>
      </c>
    </row>
    <row r="907" spans="1:55" ht="38.1" customHeight="1" x14ac:dyDescent="0.2">
      <c r="A907" s="109"/>
      <c r="B907" s="105">
        <v>2</v>
      </c>
      <c r="C907" s="134"/>
      <c r="D907" s="135"/>
      <c r="E907" s="106"/>
      <c r="F907" s="134"/>
      <c r="G907" s="136"/>
      <c r="H907" s="135"/>
      <c r="I907" s="106"/>
      <c r="J907" s="107">
        <v>0</v>
      </c>
      <c r="K907" s="105"/>
      <c r="L907" s="134"/>
      <c r="M907" s="135"/>
      <c r="N907" s="106"/>
      <c r="O907" s="134"/>
      <c r="P907" s="136"/>
      <c r="Q907" s="135"/>
      <c r="R907" s="106"/>
      <c r="S907" s="107">
        <v>0</v>
      </c>
      <c r="T907" s="105"/>
      <c r="U907" s="134"/>
      <c r="V907" s="135"/>
      <c r="W907" s="106"/>
      <c r="X907" s="134"/>
      <c r="Y907" s="136"/>
      <c r="Z907" s="135"/>
      <c r="AA907" s="106"/>
      <c r="AB907" s="107">
        <v>0</v>
      </c>
      <c r="AF907" s="52" t="str">
        <f t="shared" ref="AF907:AF913" si="90">$B907&amp;IF(EXACT(C907,C906),"""",C907)</f>
        <v>2"</v>
      </c>
      <c r="AG907" s="52"/>
      <c r="AH907" s="52"/>
      <c r="AI907" s="52"/>
      <c r="AN907" s="52" t="str">
        <f t="shared" ref="AN907:AN913" si="91">$B907&amp;IF(EXACT(L907,L906),"""",L907)</f>
        <v>2"</v>
      </c>
      <c r="AO907" s="52"/>
      <c r="AV907" s="52" t="str">
        <f t="shared" ref="AV907:AV913" si="92">$B907&amp;IF(EXACT(U907,U906),"""",U907)</f>
        <v>2"</v>
      </c>
      <c r="AW907" s="52"/>
    </row>
    <row r="908" spans="1:55" ht="38.1" customHeight="1" x14ac:dyDescent="0.2">
      <c r="A908" s="110"/>
      <c r="B908" s="105">
        <v>3</v>
      </c>
      <c r="C908" s="134"/>
      <c r="D908" s="135"/>
      <c r="E908" s="106"/>
      <c r="F908" s="134"/>
      <c r="G908" s="136"/>
      <c r="H908" s="135"/>
      <c r="I908" s="106"/>
      <c r="J908" s="107">
        <v>0</v>
      </c>
      <c r="K908" s="105"/>
      <c r="L908" s="134"/>
      <c r="M908" s="135"/>
      <c r="N908" s="106"/>
      <c r="O908" s="134"/>
      <c r="P908" s="136"/>
      <c r="Q908" s="135"/>
      <c r="R908" s="106"/>
      <c r="S908" s="107">
        <v>0</v>
      </c>
      <c r="T908" s="105"/>
      <c r="U908" s="134"/>
      <c r="V908" s="135"/>
      <c r="W908" s="106"/>
      <c r="X908" s="134"/>
      <c r="Y908" s="136"/>
      <c r="Z908" s="135"/>
      <c r="AA908" s="106"/>
      <c r="AB908" s="107">
        <v>0</v>
      </c>
      <c r="AF908" s="52" t="str">
        <f t="shared" si="90"/>
        <v>3"</v>
      </c>
      <c r="AN908" s="52" t="str">
        <f t="shared" si="91"/>
        <v>3"</v>
      </c>
      <c r="AV908" s="52" t="str">
        <f t="shared" si="92"/>
        <v>3"</v>
      </c>
    </row>
    <row r="909" spans="1:55" ht="38.1" customHeight="1" x14ac:dyDescent="0.2">
      <c r="A909" s="109"/>
      <c r="B909" s="105">
        <v>4</v>
      </c>
      <c r="C909" s="134"/>
      <c r="D909" s="135"/>
      <c r="E909" s="106"/>
      <c r="F909" s="134"/>
      <c r="G909" s="136"/>
      <c r="H909" s="135"/>
      <c r="I909" s="106"/>
      <c r="J909" s="107">
        <v>0</v>
      </c>
      <c r="K909" s="105"/>
      <c r="L909" s="134"/>
      <c r="M909" s="135"/>
      <c r="N909" s="106"/>
      <c r="O909" s="134"/>
      <c r="P909" s="136"/>
      <c r="Q909" s="135"/>
      <c r="R909" s="106"/>
      <c r="S909" s="107">
        <v>0</v>
      </c>
      <c r="T909" s="105"/>
      <c r="U909" s="134"/>
      <c r="V909" s="135"/>
      <c r="W909" s="106"/>
      <c r="X909" s="134"/>
      <c r="Y909" s="136"/>
      <c r="Z909" s="135"/>
      <c r="AA909" s="106"/>
      <c r="AB909" s="107">
        <v>0</v>
      </c>
      <c r="AF909" s="52" t="str">
        <f t="shared" si="90"/>
        <v>4"</v>
      </c>
      <c r="AN909" s="52" t="str">
        <f t="shared" si="91"/>
        <v>4"</v>
      </c>
      <c r="AV909" s="52" t="str">
        <f t="shared" si="92"/>
        <v>4"</v>
      </c>
    </row>
    <row r="910" spans="1:55" ht="38.1" customHeight="1" x14ac:dyDescent="0.2">
      <c r="A910" s="110"/>
      <c r="B910" s="105">
        <v>5</v>
      </c>
      <c r="C910" s="134"/>
      <c r="D910" s="135"/>
      <c r="E910" s="106"/>
      <c r="F910" s="134"/>
      <c r="G910" s="136"/>
      <c r="H910" s="135"/>
      <c r="I910" s="106"/>
      <c r="J910" s="107">
        <v>0</v>
      </c>
      <c r="K910" s="105"/>
      <c r="L910" s="134"/>
      <c r="M910" s="135"/>
      <c r="N910" s="106"/>
      <c r="O910" s="134"/>
      <c r="P910" s="136"/>
      <c r="Q910" s="135"/>
      <c r="R910" s="106"/>
      <c r="S910" s="107">
        <v>0</v>
      </c>
      <c r="T910" s="105"/>
      <c r="U910" s="134"/>
      <c r="V910" s="135"/>
      <c r="W910" s="106"/>
      <c r="X910" s="134"/>
      <c r="Y910" s="136"/>
      <c r="Z910" s="135"/>
      <c r="AA910" s="106"/>
      <c r="AB910" s="107">
        <v>0</v>
      </c>
      <c r="AF910" s="52" t="str">
        <f t="shared" si="90"/>
        <v>5"</v>
      </c>
      <c r="AN910" s="52" t="str">
        <f t="shared" si="91"/>
        <v>5"</v>
      </c>
      <c r="AV910" s="52" t="str">
        <f t="shared" si="92"/>
        <v>5"</v>
      </c>
    </row>
    <row r="911" spans="1:55" ht="38.1" customHeight="1" x14ac:dyDescent="0.2">
      <c r="A911" s="109"/>
      <c r="B911" s="105">
        <v>6</v>
      </c>
      <c r="C911" s="134"/>
      <c r="D911" s="135"/>
      <c r="E911" s="106"/>
      <c r="F911" s="134"/>
      <c r="G911" s="136"/>
      <c r="H911" s="135"/>
      <c r="I911" s="106"/>
      <c r="J911" s="107">
        <v>0</v>
      </c>
      <c r="K911" s="105"/>
      <c r="L911" s="134"/>
      <c r="M911" s="135"/>
      <c r="N911" s="106"/>
      <c r="O911" s="134"/>
      <c r="P911" s="136"/>
      <c r="Q911" s="135"/>
      <c r="R911" s="106"/>
      <c r="S911" s="107">
        <v>0</v>
      </c>
      <c r="T911" s="105"/>
      <c r="U911" s="134"/>
      <c r="V911" s="135"/>
      <c r="W911" s="106"/>
      <c r="X911" s="134"/>
      <c r="Y911" s="136"/>
      <c r="Z911" s="135"/>
      <c r="AA911" s="106"/>
      <c r="AB911" s="107">
        <v>0</v>
      </c>
      <c r="AF911" s="52" t="str">
        <f t="shared" si="90"/>
        <v>6"</v>
      </c>
      <c r="AN911" s="52" t="str">
        <f t="shared" si="91"/>
        <v>6"</v>
      </c>
      <c r="AV911" s="52" t="str">
        <f t="shared" si="92"/>
        <v>6"</v>
      </c>
    </row>
    <row r="912" spans="1:55" ht="38.1" customHeight="1" x14ac:dyDescent="0.2">
      <c r="A912" s="110"/>
      <c r="B912" s="105">
        <v>7</v>
      </c>
      <c r="C912" s="134"/>
      <c r="D912" s="135"/>
      <c r="E912" s="106"/>
      <c r="F912" s="134"/>
      <c r="G912" s="136"/>
      <c r="H912" s="135"/>
      <c r="I912" s="106"/>
      <c r="J912" s="107">
        <v>0</v>
      </c>
      <c r="K912" s="105"/>
      <c r="L912" s="134"/>
      <c r="M912" s="135"/>
      <c r="N912" s="106"/>
      <c r="O912" s="134"/>
      <c r="P912" s="136"/>
      <c r="Q912" s="135"/>
      <c r="R912" s="106"/>
      <c r="S912" s="107">
        <v>0</v>
      </c>
      <c r="T912" s="105"/>
      <c r="U912" s="134"/>
      <c r="V912" s="135"/>
      <c r="W912" s="106"/>
      <c r="X912" s="134"/>
      <c r="Y912" s="136"/>
      <c r="Z912" s="135"/>
      <c r="AA912" s="106"/>
      <c r="AB912" s="107">
        <v>0</v>
      </c>
      <c r="AF912" s="52" t="str">
        <f t="shared" si="90"/>
        <v>7"</v>
      </c>
      <c r="AN912" s="52" t="str">
        <f t="shared" si="91"/>
        <v>7"</v>
      </c>
      <c r="AV912" s="52" t="str">
        <f t="shared" si="92"/>
        <v>7"</v>
      </c>
    </row>
    <row r="913" spans="1:55" ht="38.1" customHeight="1" x14ac:dyDescent="0.2">
      <c r="B913" s="105">
        <v>8</v>
      </c>
      <c r="C913" s="134"/>
      <c r="D913" s="135"/>
      <c r="E913" s="106"/>
      <c r="F913" s="134"/>
      <c r="G913" s="136"/>
      <c r="H913" s="135"/>
      <c r="I913" s="106"/>
      <c r="J913" s="107">
        <v>0</v>
      </c>
      <c r="K913" s="105"/>
      <c r="L913" s="134"/>
      <c r="M913" s="135"/>
      <c r="N913" s="106"/>
      <c r="O913" s="134"/>
      <c r="P913" s="136"/>
      <c r="Q913" s="135"/>
      <c r="R913" s="106"/>
      <c r="S913" s="107">
        <v>0</v>
      </c>
      <c r="T913" s="105"/>
      <c r="U913" s="134"/>
      <c r="V913" s="135"/>
      <c r="W913" s="106"/>
      <c r="X913" s="134"/>
      <c r="Y913" s="136"/>
      <c r="Z913" s="135"/>
      <c r="AA913" s="106"/>
      <c r="AB913" s="107">
        <v>0</v>
      </c>
      <c r="AF913" s="52" t="str">
        <f t="shared" si="90"/>
        <v>8"</v>
      </c>
      <c r="AN913" s="52" t="str">
        <f t="shared" si="91"/>
        <v>8"</v>
      </c>
      <c r="AV913" s="52" t="str">
        <f t="shared" si="92"/>
        <v>8"</v>
      </c>
    </row>
    <row r="914" spans="1:55" s="119" customFormat="1" ht="38.25" customHeight="1" thickBot="1" x14ac:dyDescent="0.25">
      <c r="A914" s="111" t="s">
        <v>54</v>
      </c>
      <c r="B914" s="112"/>
      <c r="C914" s="113"/>
      <c r="D914" s="114"/>
      <c r="E914" s="114"/>
      <c r="F914" s="114"/>
      <c r="G914" s="114"/>
      <c r="H914" s="114"/>
      <c r="I914" s="115"/>
      <c r="J914" s="116">
        <v>0</v>
      </c>
      <c r="K914" s="112"/>
      <c r="L914" s="113"/>
      <c r="M914" s="114"/>
      <c r="N914" s="114"/>
      <c r="O914" s="114"/>
      <c r="P914" s="114"/>
      <c r="Q914" s="114"/>
      <c r="R914" s="115"/>
      <c r="S914" s="116">
        <v>0</v>
      </c>
      <c r="T914" s="112"/>
      <c r="U914" s="113"/>
      <c r="V914" s="114"/>
      <c r="W914" s="114"/>
      <c r="X914" s="114"/>
      <c r="Y914" s="114"/>
      <c r="Z914" s="114"/>
      <c r="AA914" s="115"/>
      <c r="AB914" s="116">
        <v>0</v>
      </c>
      <c r="AC914" s="117"/>
      <c r="AD914" s="118"/>
      <c r="AE914" s="118"/>
      <c r="AF914" s="118"/>
      <c r="AG914" s="118"/>
      <c r="AH914" s="118"/>
      <c r="AI914" s="118"/>
      <c r="AJ914" s="118"/>
      <c r="AK914" s="118"/>
      <c r="AL914" s="118"/>
      <c r="AM914" s="118"/>
      <c r="AN914" s="118"/>
      <c r="AO914" s="118"/>
      <c r="AP914" s="118"/>
      <c r="AQ914" s="118"/>
      <c r="AR914" s="118"/>
      <c r="AS914" s="118"/>
      <c r="AT914" s="118"/>
      <c r="AU914" s="118"/>
      <c r="AV914" s="118"/>
      <c r="AW914" s="118"/>
      <c r="AX914" s="118"/>
      <c r="AY914" s="118"/>
      <c r="AZ914" s="118"/>
      <c r="BA914" s="118"/>
      <c r="BB914" s="118"/>
      <c r="BC914" s="118"/>
    </row>
    <row r="915" spans="1:55" ht="21" customHeight="1" thickBot="1" x14ac:dyDescent="0.25">
      <c r="A915" s="8" t="s">
        <v>3</v>
      </c>
      <c r="B915" s="9"/>
      <c r="C915" s="143">
        <f>DATE(YEAR(A$2),MONTH(A$2),COUNTIF(A$1:A915,"Datum:"))</f>
        <v>44466</v>
      </c>
      <c r="D915" s="144"/>
      <c r="E915" s="144"/>
      <c r="F915" s="144"/>
      <c r="G915" s="10"/>
      <c r="H915" s="145" t="s">
        <v>4</v>
      </c>
      <c r="I915" s="146"/>
      <c r="J915" s="147"/>
      <c r="K915" s="9"/>
      <c r="L915" s="11"/>
      <c r="M915" s="11"/>
      <c r="N915" s="12"/>
      <c r="O915" s="11"/>
      <c r="P915" s="11"/>
      <c r="Q915" s="145" t="s">
        <v>5</v>
      </c>
      <c r="R915" s="146"/>
      <c r="S915" s="147"/>
      <c r="T915" s="9"/>
      <c r="U915" s="148"/>
      <c r="V915" s="148"/>
      <c r="W915" s="148"/>
      <c r="X915" s="148"/>
      <c r="Y915" s="13"/>
      <c r="Z915" s="145" t="s">
        <v>6</v>
      </c>
      <c r="AA915" s="146"/>
      <c r="AB915" s="147"/>
    </row>
    <row r="916" spans="1:55" ht="26.25" customHeight="1" thickBot="1" x14ac:dyDescent="0.25">
      <c r="A916" s="14" t="s">
        <v>7</v>
      </c>
      <c r="C916" s="149">
        <v>39</v>
      </c>
      <c r="D916" s="150"/>
      <c r="E916" s="150"/>
      <c r="F916" s="150"/>
      <c r="G916" s="15" t="s">
        <v>8</v>
      </c>
      <c r="H916" s="151"/>
      <c r="I916" s="152"/>
      <c r="J916" s="153"/>
      <c r="P916" s="15" t="s">
        <v>8</v>
      </c>
      <c r="Q916" s="151"/>
      <c r="R916" s="152"/>
      <c r="S916" s="153"/>
      <c r="U916" s="154"/>
      <c r="V916" s="154"/>
      <c r="W916" s="154"/>
      <c r="X916" s="154"/>
      <c r="Y916" s="16" t="s">
        <v>8</v>
      </c>
      <c r="Z916" s="155"/>
      <c r="AA916" s="156"/>
      <c r="AB916" s="157"/>
    </row>
    <row r="917" spans="1:55" s="23" customFormat="1" ht="20.25" customHeight="1" x14ac:dyDescent="0.2">
      <c r="A917" s="14" t="s">
        <v>9</v>
      </c>
      <c r="B917" s="17"/>
      <c r="C917" s="18" t="s">
        <v>10</v>
      </c>
      <c r="D917" s="19" t="s">
        <v>11</v>
      </c>
      <c r="E917" s="19" t="s">
        <v>12</v>
      </c>
      <c r="F917" s="19" t="s">
        <v>13</v>
      </c>
      <c r="G917" s="19" t="s">
        <v>14</v>
      </c>
      <c r="H917" s="19" t="s">
        <v>15</v>
      </c>
      <c r="I917" s="19" t="s">
        <v>16</v>
      </c>
      <c r="J917" s="19" t="s">
        <v>17</v>
      </c>
      <c r="K917" s="17"/>
      <c r="L917" s="19" t="s">
        <v>18</v>
      </c>
      <c r="M917" s="19" t="s">
        <v>19</v>
      </c>
      <c r="N917" s="19" t="s">
        <v>20</v>
      </c>
      <c r="O917" s="19" t="s">
        <v>21</v>
      </c>
      <c r="P917" s="19" t="s">
        <v>22</v>
      </c>
      <c r="Q917" s="19" t="s">
        <v>23</v>
      </c>
      <c r="R917" s="19" t="s">
        <v>24</v>
      </c>
      <c r="S917" s="19" t="s">
        <v>25</v>
      </c>
      <c r="T917" s="17"/>
      <c r="U917" s="19" t="s">
        <v>26</v>
      </c>
      <c r="V917" s="19" t="s">
        <v>27</v>
      </c>
      <c r="W917" s="19" t="s">
        <v>28</v>
      </c>
      <c r="X917" s="19" t="s">
        <v>29</v>
      </c>
      <c r="Y917" s="19" t="s">
        <v>30</v>
      </c>
      <c r="Z917" s="19" t="s">
        <v>31</v>
      </c>
      <c r="AA917" s="19" t="s">
        <v>32</v>
      </c>
      <c r="AB917" s="20" t="s">
        <v>33</v>
      </c>
      <c r="AC917" s="21"/>
      <c r="AD917" s="22"/>
      <c r="AE917" s="22"/>
      <c r="AF917" s="22"/>
      <c r="AG917" s="22"/>
      <c r="AH917" s="22"/>
      <c r="AI917" s="22"/>
      <c r="AJ917" s="22"/>
      <c r="AK917" s="22"/>
      <c r="AL917" s="22"/>
      <c r="AM917" s="22"/>
      <c r="AN917" s="22"/>
      <c r="AO917" s="22"/>
      <c r="AP917" s="22"/>
      <c r="AQ917" s="22"/>
      <c r="AR917" s="22"/>
      <c r="AS917" s="22"/>
      <c r="AT917" s="22"/>
      <c r="AU917" s="22"/>
      <c r="AV917" s="22"/>
      <c r="AW917" s="22"/>
      <c r="AX917" s="22"/>
      <c r="AY917" s="22"/>
      <c r="AZ917" s="22"/>
      <c r="BA917" s="22"/>
      <c r="BB917" s="22"/>
      <c r="BC917" s="22"/>
    </row>
    <row r="918" spans="1:55" s="31" customFormat="1" ht="15" customHeight="1" thickBot="1" x14ac:dyDescent="0.25">
      <c r="A918" s="24" t="s">
        <v>34</v>
      </c>
      <c r="B918" s="25"/>
      <c r="C918" s="26">
        <v>1</v>
      </c>
      <c r="D918" s="27">
        <v>2</v>
      </c>
      <c r="E918" s="27">
        <v>3</v>
      </c>
      <c r="F918" s="27">
        <v>4</v>
      </c>
      <c r="G918" s="27">
        <v>5</v>
      </c>
      <c r="H918" s="27">
        <v>6</v>
      </c>
      <c r="I918" s="27">
        <v>7</v>
      </c>
      <c r="J918" s="27">
        <v>8</v>
      </c>
      <c r="K918" s="25"/>
      <c r="L918" s="27">
        <v>1</v>
      </c>
      <c r="M918" s="27">
        <v>2</v>
      </c>
      <c r="N918" s="27">
        <v>3</v>
      </c>
      <c r="O918" s="27">
        <v>4</v>
      </c>
      <c r="P918" s="27">
        <v>5</v>
      </c>
      <c r="Q918" s="27">
        <v>6</v>
      </c>
      <c r="R918" s="27">
        <v>7</v>
      </c>
      <c r="S918" s="27">
        <v>8</v>
      </c>
      <c r="T918" s="25"/>
      <c r="U918" s="27">
        <v>1</v>
      </c>
      <c r="V918" s="27">
        <v>2</v>
      </c>
      <c r="W918" s="27">
        <v>3</v>
      </c>
      <c r="X918" s="27">
        <v>4</v>
      </c>
      <c r="Y918" s="27">
        <v>5</v>
      </c>
      <c r="Z918" s="27">
        <v>6</v>
      </c>
      <c r="AA918" s="27">
        <v>7</v>
      </c>
      <c r="AB918" s="28">
        <v>8</v>
      </c>
      <c r="AC918" s="29"/>
      <c r="AD918" s="30"/>
      <c r="AE918" s="30"/>
      <c r="AF918" s="30"/>
      <c r="AG918" s="30"/>
      <c r="AH918" s="30"/>
      <c r="AI918" s="30"/>
      <c r="AJ918" s="30"/>
      <c r="AK918" s="30"/>
      <c r="AL918" s="30"/>
      <c r="AM918" s="30"/>
      <c r="AN918" s="30"/>
      <c r="AO918" s="30"/>
      <c r="AP918" s="30"/>
      <c r="AQ918" s="30"/>
      <c r="AR918" s="30"/>
      <c r="AS918" s="30"/>
      <c r="AT918" s="30"/>
      <c r="AU918" s="30"/>
      <c r="AV918" s="30"/>
      <c r="AW918" s="30"/>
      <c r="AX918" s="30"/>
      <c r="AY918" s="30"/>
      <c r="AZ918" s="30"/>
      <c r="BA918" s="30"/>
      <c r="BB918" s="30"/>
      <c r="BC918" s="30"/>
    </row>
    <row r="919" spans="1:55" s="37" customFormat="1" ht="23.1" customHeight="1" x14ac:dyDescent="0.2">
      <c r="A919" s="32"/>
      <c r="B919" s="33"/>
      <c r="C919" s="34">
        <v>0</v>
      </c>
      <c r="D919" s="34">
        <v>0</v>
      </c>
      <c r="E919" s="34">
        <v>0</v>
      </c>
      <c r="F919" s="34">
        <v>0</v>
      </c>
      <c r="G919" s="34">
        <v>0</v>
      </c>
      <c r="H919" s="34">
        <v>0</v>
      </c>
      <c r="I919" s="34">
        <v>0</v>
      </c>
      <c r="J919" s="34">
        <v>0</v>
      </c>
      <c r="K919" s="33">
        <v>0</v>
      </c>
      <c r="L919" s="34">
        <v>0</v>
      </c>
      <c r="M919" s="34">
        <v>0</v>
      </c>
      <c r="N919" s="34">
        <v>0</v>
      </c>
      <c r="O919" s="34">
        <v>0</v>
      </c>
      <c r="P919" s="34">
        <v>0</v>
      </c>
      <c r="Q919" s="34">
        <v>0</v>
      </c>
      <c r="R919" s="34">
        <v>0</v>
      </c>
      <c r="S919" s="34">
        <v>0</v>
      </c>
      <c r="T919" s="33">
        <v>0</v>
      </c>
      <c r="U919" s="34">
        <v>0</v>
      </c>
      <c r="V919" s="34">
        <v>0</v>
      </c>
      <c r="W919" s="34">
        <v>0</v>
      </c>
      <c r="X919" s="34">
        <v>0</v>
      </c>
      <c r="Y919" s="34">
        <v>0</v>
      </c>
      <c r="Z919" s="34">
        <v>0</v>
      </c>
      <c r="AA919" s="34">
        <v>0</v>
      </c>
      <c r="AB919" s="34">
        <v>0</v>
      </c>
      <c r="AC919" s="35">
        <f>SUM(MAX(U920:AB920))</f>
        <v>0</v>
      </c>
      <c r="AD919" s="36"/>
      <c r="AE919" s="36"/>
      <c r="AF919" s="36"/>
      <c r="AG919" s="36"/>
      <c r="AH919" s="36"/>
      <c r="AI919" s="36"/>
      <c r="AJ919" s="36"/>
      <c r="AK919" s="36"/>
      <c r="AL919" s="36"/>
      <c r="AM919" s="36"/>
      <c r="AN919" s="36"/>
      <c r="AO919" s="36"/>
      <c r="AP919" s="36"/>
      <c r="AQ919" s="36"/>
      <c r="AR919" s="36"/>
      <c r="AS919" s="36"/>
      <c r="AT919" s="36"/>
      <c r="AU919" s="36"/>
      <c r="AV919" s="36"/>
      <c r="AW919" s="36"/>
      <c r="AX919" s="36"/>
      <c r="AY919" s="36"/>
      <c r="AZ919" s="36"/>
      <c r="BA919" s="36"/>
      <c r="BB919" s="36"/>
      <c r="BC919" s="36"/>
    </row>
    <row r="920" spans="1:55" s="23" customFormat="1" ht="23.1" customHeight="1" x14ac:dyDescent="0.2">
      <c r="A920" s="38" t="s">
        <v>35</v>
      </c>
      <c r="B920" s="39"/>
      <c r="C920" s="40"/>
      <c r="D920" s="40"/>
      <c r="E920" s="40"/>
      <c r="F920" s="40"/>
      <c r="G920" s="40"/>
      <c r="H920" s="40"/>
      <c r="I920" s="40"/>
      <c r="J920" s="41"/>
      <c r="K920" s="39"/>
      <c r="L920" s="40"/>
      <c r="M920" s="40"/>
      <c r="N920" s="40"/>
      <c r="O920" s="40"/>
      <c r="P920" s="40"/>
      <c r="Q920" s="40"/>
      <c r="R920" s="40"/>
      <c r="S920" s="41"/>
      <c r="T920" s="39"/>
      <c r="U920" s="40"/>
      <c r="V920" s="40"/>
      <c r="W920" s="40"/>
      <c r="X920" s="40"/>
      <c r="Y920" s="40"/>
      <c r="Z920" s="40"/>
      <c r="AA920" s="40"/>
      <c r="AB920" s="41"/>
      <c r="AC920" s="42"/>
      <c r="AD920" s="22"/>
      <c r="AE920" s="22"/>
      <c r="AF920" s="22"/>
      <c r="AG920" s="22"/>
      <c r="AH920" s="22"/>
      <c r="AI920" s="22"/>
      <c r="AJ920" s="22"/>
      <c r="AK920" s="22"/>
      <c r="AL920" s="22"/>
      <c r="AM920" s="22"/>
      <c r="AN920" s="22"/>
      <c r="AO920" s="22"/>
      <c r="AP920" s="22"/>
      <c r="AQ920" s="22"/>
      <c r="AR920" s="22"/>
      <c r="AS920" s="22"/>
      <c r="AT920" s="22"/>
      <c r="AU920" s="22"/>
      <c r="AV920" s="22"/>
      <c r="AW920" s="22"/>
      <c r="AX920" s="22"/>
      <c r="AY920" s="22"/>
      <c r="AZ920" s="22"/>
      <c r="BA920" s="22"/>
      <c r="BB920" s="22"/>
      <c r="BC920" s="22"/>
    </row>
    <row r="921" spans="1:55" s="23" customFormat="1" ht="20.25" customHeight="1" x14ac:dyDescent="0.2">
      <c r="A921" s="43" t="s">
        <v>36</v>
      </c>
      <c r="B921" s="39"/>
      <c r="C921" s="44"/>
      <c r="D921" s="44"/>
      <c r="E921" s="44"/>
      <c r="F921" s="44"/>
      <c r="G921" s="44"/>
      <c r="H921" s="44"/>
      <c r="I921" s="44"/>
      <c r="J921" s="45"/>
      <c r="K921" s="39"/>
      <c r="L921" s="44"/>
      <c r="M921" s="44"/>
      <c r="N921" s="44"/>
      <c r="O921" s="44"/>
      <c r="P921" s="44"/>
      <c r="Q921" s="44"/>
      <c r="R921" s="44"/>
      <c r="S921" s="45"/>
      <c r="T921" s="39"/>
      <c r="U921" s="44"/>
      <c r="V921" s="44"/>
      <c r="W921" s="44"/>
      <c r="X921" s="44"/>
      <c r="Y921" s="44"/>
      <c r="Z921" s="44"/>
      <c r="AA921" s="44"/>
      <c r="AB921" s="45"/>
      <c r="AC921" s="42">
        <f>SUM(U921:AB921)</f>
        <v>0</v>
      </c>
      <c r="AD921" s="22"/>
      <c r="AE921" s="22"/>
      <c r="AF921" s="22"/>
      <c r="AG921" s="22"/>
      <c r="AH921" s="22"/>
      <c r="AI921" s="22"/>
      <c r="AJ921" s="22"/>
      <c r="AK921" s="22"/>
      <c r="AL921" s="22"/>
      <c r="AM921" s="22"/>
      <c r="AN921" s="22"/>
      <c r="AO921" s="22"/>
      <c r="AP921" s="22"/>
      <c r="AQ921" s="22"/>
      <c r="AR921" s="22"/>
      <c r="AS921" s="22"/>
      <c r="AT921" s="22"/>
      <c r="AU921" s="22"/>
      <c r="AV921" s="22"/>
      <c r="AW921" s="22"/>
      <c r="AX921" s="22"/>
      <c r="AY921" s="22"/>
      <c r="AZ921" s="22"/>
      <c r="BA921" s="22"/>
      <c r="BB921" s="22"/>
      <c r="BC921" s="22"/>
    </row>
    <row r="922" spans="1:55" s="50" customFormat="1" ht="23.1" customHeight="1" x14ac:dyDescent="0.2">
      <c r="A922" s="32"/>
      <c r="B922" s="46"/>
      <c r="C922" s="47">
        <v>0</v>
      </c>
      <c r="D922" s="47">
        <v>0</v>
      </c>
      <c r="E922" s="47">
        <v>0</v>
      </c>
      <c r="F922" s="47">
        <v>0</v>
      </c>
      <c r="G922" s="47">
        <v>0</v>
      </c>
      <c r="H922" s="47">
        <v>0</v>
      </c>
      <c r="I922" s="47">
        <v>0</v>
      </c>
      <c r="J922" s="47">
        <v>0</v>
      </c>
      <c r="K922" s="46">
        <v>0</v>
      </c>
      <c r="L922" s="47">
        <v>0</v>
      </c>
      <c r="M922" s="47">
        <v>0</v>
      </c>
      <c r="N922" s="47">
        <v>0</v>
      </c>
      <c r="O922" s="47">
        <v>0</v>
      </c>
      <c r="P922" s="47">
        <v>0</v>
      </c>
      <c r="Q922" s="47">
        <v>0</v>
      </c>
      <c r="R922" s="47">
        <v>0</v>
      </c>
      <c r="S922" s="47">
        <v>0</v>
      </c>
      <c r="T922" s="46">
        <v>0</v>
      </c>
      <c r="U922" s="47">
        <v>0</v>
      </c>
      <c r="V922" s="47">
        <v>0</v>
      </c>
      <c r="W922" s="47">
        <v>0</v>
      </c>
      <c r="X922" s="47">
        <v>0</v>
      </c>
      <c r="Y922" s="47">
        <v>0</v>
      </c>
      <c r="Z922" s="47">
        <v>0</v>
      </c>
      <c r="AA922" s="47">
        <v>0</v>
      </c>
      <c r="AB922" s="47">
        <v>0</v>
      </c>
      <c r="AC922" s="48">
        <f>SUM(MAX(U923:AB923))</f>
        <v>0</v>
      </c>
      <c r="AD922" s="49"/>
      <c r="AE922" s="49"/>
      <c r="AF922" s="49"/>
      <c r="AG922" s="49"/>
      <c r="AH922" s="49"/>
      <c r="AI922" s="49"/>
      <c r="AJ922" s="49"/>
      <c r="AK922" s="49"/>
      <c r="AL922" s="49"/>
      <c r="AM922" s="49"/>
      <c r="AN922" s="49"/>
      <c r="AO922" s="49"/>
      <c r="AP922" s="49"/>
      <c r="AQ922" s="49"/>
      <c r="AR922" s="49"/>
      <c r="AS922" s="49"/>
      <c r="AT922" s="49"/>
      <c r="AU922" s="49"/>
      <c r="AV922" s="49"/>
      <c r="AW922" s="49"/>
      <c r="AX922" s="49"/>
      <c r="AY922" s="49"/>
      <c r="AZ922" s="49"/>
      <c r="BA922" s="49"/>
      <c r="BB922" s="49"/>
      <c r="BC922" s="49"/>
    </row>
    <row r="923" spans="1:55" s="53" customFormat="1" ht="22.5" customHeight="1" x14ac:dyDescent="0.2">
      <c r="A923" s="38" t="s">
        <v>35</v>
      </c>
      <c r="B923" s="39"/>
      <c r="C923" s="41"/>
      <c r="D923" s="41"/>
      <c r="E923" s="41"/>
      <c r="F923" s="41"/>
      <c r="G923" s="41"/>
      <c r="H923" s="41"/>
      <c r="I923" s="41"/>
      <c r="J923" s="41"/>
      <c r="K923" s="39"/>
      <c r="L923" s="41"/>
      <c r="M923" s="41"/>
      <c r="N923" s="41"/>
      <c r="O923" s="41"/>
      <c r="P923" s="41"/>
      <c r="Q923" s="41"/>
      <c r="R923" s="41"/>
      <c r="S923" s="41"/>
      <c r="T923" s="39"/>
      <c r="U923" s="41"/>
      <c r="V923" s="41"/>
      <c r="W923" s="41"/>
      <c r="X923" s="41"/>
      <c r="Y923" s="41"/>
      <c r="Z923" s="41"/>
      <c r="AA923" s="41"/>
      <c r="AB923" s="41"/>
      <c r="AC923" s="42"/>
      <c r="AD923" s="51"/>
      <c r="AE923" s="52"/>
      <c r="AF923" s="52"/>
      <c r="AG923" s="52"/>
      <c r="AH923" s="52"/>
      <c r="AI923" s="51"/>
      <c r="AJ923" s="51"/>
      <c r="AK923" s="51"/>
      <c r="AL923" s="51"/>
      <c r="AM923" s="52"/>
      <c r="AN923" s="52"/>
      <c r="AO923" s="52"/>
      <c r="AP923" s="51"/>
      <c r="AQ923" s="51"/>
      <c r="AR923" s="51"/>
      <c r="AS923" s="51"/>
      <c r="AT923" s="51"/>
      <c r="AU923" s="52"/>
      <c r="AV923" s="52"/>
      <c r="AW923" s="52"/>
      <c r="AX923" s="51"/>
      <c r="AY923" s="51"/>
      <c r="AZ923" s="51"/>
      <c r="BA923" s="51"/>
      <c r="BB923" s="51"/>
      <c r="BC923" s="51"/>
    </row>
    <row r="924" spans="1:55" s="23" customFormat="1" ht="20.25" customHeight="1" x14ac:dyDescent="0.2">
      <c r="A924" s="43" t="s">
        <v>36</v>
      </c>
      <c r="B924" s="39"/>
      <c r="C924" s="44"/>
      <c r="D924" s="44"/>
      <c r="E924" s="44"/>
      <c r="F924" s="44"/>
      <c r="G924" s="44"/>
      <c r="H924" s="44"/>
      <c r="I924" s="44"/>
      <c r="J924" s="45"/>
      <c r="K924" s="39"/>
      <c r="L924" s="44"/>
      <c r="M924" s="44"/>
      <c r="N924" s="44"/>
      <c r="O924" s="44"/>
      <c r="P924" s="44"/>
      <c r="Q924" s="44"/>
      <c r="R924" s="44"/>
      <c r="S924" s="45"/>
      <c r="T924" s="39"/>
      <c r="U924" s="44"/>
      <c r="V924" s="44"/>
      <c r="W924" s="44"/>
      <c r="X924" s="44"/>
      <c r="Y924" s="44"/>
      <c r="Z924" s="44"/>
      <c r="AA924" s="44"/>
      <c r="AB924" s="45"/>
      <c r="AC924" s="42">
        <f>SUM(U924:AB924)</f>
        <v>0</v>
      </c>
      <c r="AD924" s="22"/>
      <c r="AE924" s="22"/>
      <c r="AF924" s="22"/>
      <c r="AG924" s="22"/>
      <c r="AH924" s="22"/>
      <c r="AI924" s="22"/>
      <c r="AJ924" s="22"/>
      <c r="AK924" s="22"/>
      <c r="AL924" s="22"/>
      <c r="AM924" s="22"/>
      <c r="AN924" s="22"/>
      <c r="AO924" s="22"/>
      <c r="AP924" s="22"/>
      <c r="AQ924" s="22"/>
      <c r="AR924" s="22"/>
      <c r="AS924" s="22"/>
      <c r="AT924" s="22"/>
      <c r="AU924" s="22"/>
      <c r="AV924" s="22"/>
      <c r="AW924" s="22"/>
      <c r="AX924" s="22"/>
      <c r="AY924" s="22"/>
      <c r="AZ924" s="22"/>
      <c r="BA924" s="22"/>
      <c r="BB924" s="22"/>
      <c r="BC924" s="22"/>
    </row>
    <row r="925" spans="1:55" s="56" customFormat="1" ht="23.1" customHeight="1" x14ac:dyDescent="0.2">
      <c r="A925" s="32"/>
      <c r="B925" s="46"/>
      <c r="C925" s="47">
        <v>0</v>
      </c>
      <c r="D925" s="47">
        <v>0</v>
      </c>
      <c r="E925" s="47">
        <v>0</v>
      </c>
      <c r="F925" s="47">
        <v>0</v>
      </c>
      <c r="G925" s="47">
        <v>0</v>
      </c>
      <c r="H925" s="47">
        <v>0</v>
      </c>
      <c r="I925" s="47">
        <v>0</v>
      </c>
      <c r="J925" s="47">
        <v>0</v>
      </c>
      <c r="K925" s="46">
        <v>0</v>
      </c>
      <c r="L925" s="47">
        <v>0</v>
      </c>
      <c r="M925" s="47">
        <v>0</v>
      </c>
      <c r="N925" s="47">
        <v>0</v>
      </c>
      <c r="O925" s="47">
        <v>0</v>
      </c>
      <c r="P925" s="47">
        <v>0</v>
      </c>
      <c r="Q925" s="47">
        <v>0</v>
      </c>
      <c r="R925" s="47">
        <v>0</v>
      </c>
      <c r="S925" s="47">
        <v>0</v>
      </c>
      <c r="T925" s="46">
        <v>0</v>
      </c>
      <c r="U925" s="47">
        <v>0</v>
      </c>
      <c r="V925" s="47">
        <v>0</v>
      </c>
      <c r="W925" s="47">
        <v>0</v>
      </c>
      <c r="X925" s="47">
        <v>0</v>
      </c>
      <c r="Y925" s="47">
        <v>0</v>
      </c>
      <c r="Z925" s="47">
        <v>0</v>
      </c>
      <c r="AA925" s="47">
        <v>0</v>
      </c>
      <c r="AB925" s="47">
        <v>0</v>
      </c>
      <c r="AC925" s="48">
        <f>SUM(MAX(U926:AB926))</f>
        <v>0</v>
      </c>
      <c r="AD925" s="54"/>
      <c r="AE925" s="55"/>
      <c r="AF925" s="55"/>
      <c r="AG925" s="55"/>
      <c r="AH925" s="55"/>
      <c r="AI925" s="54"/>
      <c r="AJ925" s="54"/>
      <c r="AK925" s="54"/>
      <c r="AL925" s="54"/>
      <c r="AM925" s="55"/>
      <c r="AN925" s="55"/>
      <c r="AO925" s="55"/>
      <c r="AP925" s="54"/>
      <c r="AQ925" s="54"/>
      <c r="AR925" s="54"/>
      <c r="AS925" s="54"/>
      <c r="AT925" s="54"/>
      <c r="AU925" s="55"/>
      <c r="AV925" s="55"/>
      <c r="AW925" s="55"/>
      <c r="AX925" s="54"/>
      <c r="AY925" s="54"/>
      <c r="AZ925" s="54"/>
      <c r="BA925" s="54"/>
      <c r="BB925" s="54"/>
      <c r="BC925" s="54"/>
    </row>
    <row r="926" spans="1:55" ht="23.1" customHeight="1" x14ac:dyDescent="0.2">
      <c r="A926" s="38" t="s">
        <v>35</v>
      </c>
      <c r="B926" s="39"/>
      <c r="C926" s="57"/>
      <c r="D926" s="57"/>
      <c r="E926" s="57"/>
      <c r="F926" s="57"/>
      <c r="G926" s="57"/>
      <c r="H926" s="57"/>
      <c r="I926" s="57"/>
      <c r="J926" s="58"/>
      <c r="K926" s="59"/>
      <c r="L926" s="57"/>
      <c r="M926" s="57"/>
      <c r="N926" s="57"/>
      <c r="O926" s="57"/>
      <c r="P926" s="58"/>
      <c r="Q926" s="58"/>
      <c r="R926" s="58"/>
      <c r="S926" s="58"/>
      <c r="T926" s="59"/>
      <c r="U926" s="58"/>
      <c r="V926" s="58"/>
      <c r="W926" s="58"/>
      <c r="X926" s="58"/>
      <c r="Y926" s="58"/>
      <c r="Z926" s="58"/>
      <c r="AA926" s="58"/>
      <c r="AB926" s="58"/>
      <c r="AC926" s="60"/>
    </row>
    <row r="927" spans="1:55" s="23" customFormat="1" ht="20.25" customHeight="1" x14ac:dyDescent="0.2">
      <c r="A927" s="43" t="s">
        <v>36</v>
      </c>
      <c r="B927" s="39"/>
      <c r="C927" s="44"/>
      <c r="D927" s="44"/>
      <c r="E927" s="44"/>
      <c r="F927" s="44"/>
      <c r="G927" s="44"/>
      <c r="H927" s="44"/>
      <c r="I927" s="44"/>
      <c r="J927" s="45"/>
      <c r="K927" s="39"/>
      <c r="L927" s="44"/>
      <c r="M927" s="44"/>
      <c r="N927" s="44"/>
      <c r="O927" s="44"/>
      <c r="P927" s="44"/>
      <c r="Q927" s="44"/>
      <c r="R927" s="44"/>
      <c r="S927" s="45"/>
      <c r="T927" s="39"/>
      <c r="U927" s="44"/>
      <c r="V927" s="44"/>
      <c r="W927" s="44"/>
      <c r="X927" s="44"/>
      <c r="Y927" s="44"/>
      <c r="Z927" s="44"/>
      <c r="AA927" s="44"/>
      <c r="AB927" s="45"/>
      <c r="AC927" s="42">
        <f>SUM(U927:AB927)</f>
        <v>0</v>
      </c>
      <c r="AD927" s="22"/>
      <c r="AE927" s="22"/>
      <c r="AF927" s="22"/>
      <c r="AG927" s="22"/>
      <c r="AH927" s="22"/>
      <c r="AI927" s="22"/>
      <c r="AJ927" s="22"/>
      <c r="AK927" s="22"/>
      <c r="AL927" s="22"/>
      <c r="AM927" s="22"/>
      <c r="AN927" s="22"/>
      <c r="AO927" s="22"/>
      <c r="AP927" s="22"/>
      <c r="AQ927" s="22"/>
      <c r="AR927" s="22"/>
      <c r="AS927" s="22"/>
      <c r="AT927" s="22"/>
      <c r="AU927" s="22"/>
      <c r="AV927" s="22"/>
      <c r="AW927" s="22"/>
      <c r="AX927" s="22"/>
      <c r="AY927" s="22"/>
      <c r="AZ927" s="22"/>
      <c r="BA927" s="22"/>
      <c r="BB927" s="22"/>
      <c r="BC927" s="22"/>
    </row>
    <row r="928" spans="1:55" s="56" customFormat="1" ht="23.1" customHeight="1" x14ac:dyDescent="0.2">
      <c r="A928" s="32"/>
      <c r="B928" s="46"/>
      <c r="C928" s="47">
        <v>0</v>
      </c>
      <c r="D928" s="47">
        <v>0</v>
      </c>
      <c r="E928" s="47">
        <v>0</v>
      </c>
      <c r="F928" s="47">
        <v>0</v>
      </c>
      <c r="G928" s="47">
        <v>0</v>
      </c>
      <c r="H928" s="47">
        <v>0</v>
      </c>
      <c r="I928" s="47">
        <v>0</v>
      </c>
      <c r="J928" s="47">
        <v>0</v>
      </c>
      <c r="K928" s="46">
        <v>0</v>
      </c>
      <c r="L928" s="47">
        <v>0</v>
      </c>
      <c r="M928" s="47">
        <v>0</v>
      </c>
      <c r="N928" s="47">
        <v>0</v>
      </c>
      <c r="O928" s="47">
        <v>0</v>
      </c>
      <c r="P928" s="47">
        <v>0</v>
      </c>
      <c r="Q928" s="47">
        <v>0</v>
      </c>
      <c r="R928" s="47">
        <v>0</v>
      </c>
      <c r="S928" s="47">
        <v>0</v>
      </c>
      <c r="T928" s="46">
        <v>0</v>
      </c>
      <c r="U928" s="47">
        <v>0</v>
      </c>
      <c r="V928" s="47">
        <v>0</v>
      </c>
      <c r="W928" s="47">
        <v>0</v>
      </c>
      <c r="X928" s="47">
        <v>0</v>
      </c>
      <c r="Y928" s="47">
        <v>0</v>
      </c>
      <c r="Z928" s="47">
        <v>0</v>
      </c>
      <c r="AA928" s="47">
        <v>0</v>
      </c>
      <c r="AB928" s="47">
        <v>0</v>
      </c>
      <c r="AC928" s="48">
        <f>SUM(MAX(U929:AB929))</f>
        <v>0</v>
      </c>
      <c r="AD928" s="54"/>
      <c r="AE928" s="55"/>
      <c r="AF928" s="55"/>
      <c r="AG928" s="55"/>
      <c r="AH928" s="55"/>
      <c r="AI928" s="54"/>
      <c r="AJ928" s="54"/>
      <c r="AK928" s="54"/>
      <c r="AL928" s="54"/>
      <c r="AM928" s="55"/>
      <c r="AN928" s="55"/>
      <c r="AO928" s="55"/>
      <c r="AP928" s="54"/>
      <c r="AQ928" s="54"/>
      <c r="AR928" s="54"/>
      <c r="AS928" s="54"/>
      <c r="AT928" s="54"/>
      <c r="AU928" s="55"/>
      <c r="AV928" s="55"/>
      <c r="AW928" s="55"/>
      <c r="AX928" s="54"/>
      <c r="AY928" s="54"/>
      <c r="AZ928" s="54"/>
      <c r="BA928" s="54"/>
      <c r="BB928" s="54"/>
      <c r="BC928" s="54"/>
    </row>
    <row r="929" spans="1:55" ht="23.1" customHeight="1" x14ac:dyDescent="0.2">
      <c r="A929" s="38" t="s">
        <v>35</v>
      </c>
      <c r="B929" s="39"/>
      <c r="C929" s="58"/>
      <c r="D929" s="58"/>
      <c r="E929" s="58"/>
      <c r="F929" s="58"/>
      <c r="G929" s="58"/>
      <c r="H929" s="58"/>
      <c r="I929" s="58"/>
      <c r="J929" s="58"/>
      <c r="K929" s="39"/>
      <c r="L929" s="58"/>
      <c r="M929" s="58"/>
      <c r="N929" s="58"/>
      <c r="O929" s="58"/>
      <c r="P929" s="58"/>
      <c r="Q929" s="58"/>
      <c r="R929" s="58"/>
      <c r="S929" s="58"/>
      <c r="T929" s="39"/>
      <c r="U929" s="58"/>
      <c r="V929" s="58"/>
      <c r="W929" s="58"/>
      <c r="X929" s="58"/>
      <c r="Y929" s="58"/>
      <c r="Z929" s="58"/>
      <c r="AA929" s="58"/>
      <c r="AB929" s="58"/>
      <c r="AC929" s="42"/>
    </row>
    <row r="930" spans="1:55" s="23" customFormat="1" ht="20.25" customHeight="1" x14ac:dyDescent="0.2">
      <c r="A930" s="43" t="s">
        <v>36</v>
      </c>
      <c r="B930" s="39"/>
      <c r="C930" s="44"/>
      <c r="D930" s="44"/>
      <c r="E930" s="44"/>
      <c r="F930" s="44"/>
      <c r="G930" s="44"/>
      <c r="H930" s="44"/>
      <c r="I930" s="44"/>
      <c r="J930" s="45"/>
      <c r="K930" s="39"/>
      <c r="L930" s="44"/>
      <c r="M930" s="44"/>
      <c r="N930" s="44"/>
      <c r="O930" s="44"/>
      <c r="P930" s="44"/>
      <c r="Q930" s="44"/>
      <c r="R930" s="44"/>
      <c r="S930" s="45"/>
      <c r="T930" s="39"/>
      <c r="U930" s="44"/>
      <c r="V930" s="44"/>
      <c r="W930" s="44"/>
      <c r="X930" s="44"/>
      <c r="Y930" s="44"/>
      <c r="Z930" s="44"/>
      <c r="AA930" s="44"/>
      <c r="AB930" s="45"/>
      <c r="AC930" s="42">
        <f>SUM(U930:AB930)</f>
        <v>0</v>
      </c>
      <c r="AD930" s="22"/>
      <c r="AE930" s="22"/>
      <c r="AF930" s="22"/>
      <c r="AG930" s="22"/>
      <c r="AH930" s="22"/>
      <c r="AI930" s="22"/>
      <c r="AJ930" s="22"/>
      <c r="AK930" s="22"/>
      <c r="AL930" s="22"/>
      <c r="AM930" s="22"/>
      <c r="AN930" s="22"/>
      <c r="AO930" s="22"/>
      <c r="AP930" s="22"/>
      <c r="AQ930" s="22"/>
      <c r="AR930" s="22"/>
      <c r="AS930" s="22"/>
      <c r="AT930" s="22"/>
      <c r="AU930" s="22"/>
      <c r="AV930" s="22"/>
      <c r="AW930" s="22"/>
      <c r="AX930" s="22"/>
      <c r="AY930" s="22"/>
      <c r="AZ930" s="22"/>
      <c r="BA930" s="22"/>
      <c r="BB930" s="22"/>
      <c r="BC930" s="22"/>
    </row>
    <row r="931" spans="1:55" s="56" customFormat="1" ht="23.1" hidden="1" customHeight="1" x14ac:dyDescent="0.2">
      <c r="A931" s="61"/>
      <c r="B931" s="39"/>
      <c r="C931" s="47">
        <v>0</v>
      </c>
      <c r="D931" s="47">
        <v>0</v>
      </c>
      <c r="E931" s="47">
        <v>0</v>
      </c>
      <c r="F931" s="47">
        <v>0</v>
      </c>
      <c r="G931" s="47">
        <v>0</v>
      </c>
      <c r="H931" s="47">
        <v>0</v>
      </c>
      <c r="I931" s="47">
        <v>0</v>
      </c>
      <c r="J931" s="47">
        <v>0</v>
      </c>
      <c r="K931" s="39"/>
      <c r="L931" s="47">
        <v>0</v>
      </c>
      <c r="M931" s="47">
        <v>0</v>
      </c>
      <c r="N931" s="47">
        <v>0</v>
      </c>
      <c r="O931" s="47">
        <v>0</v>
      </c>
      <c r="P931" s="47">
        <v>0</v>
      </c>
      <c r="Q931" s="47">
        <v>0</v>
      </c>
      <c r="R931" s="47">
        <v>0</v>
      </c>
      <c r="S931" s="47">
        <v>0</v>
      </c>
      <c r="T931" s="39"/>
      <c r="U931" s="47">
        <v>0</v>
      </c>
      <c r="V931" s="47">
        <v>0</v>
      </c>
      <c r="W931" s="47">
        <v>0</v>
      </c>
      <c r="X931" s="47">
        <v>0</v>
      </c>
      <c r="Y931" s="47">
        <v>0</v>
      </c>
      <c r="Z931" s="47">
        <v>0</v>
      </c>
      <c r="AA931" s="47">
        <v>0</v>
      </c>
      <c r="AB931" s="47">
        <v>0</v>
      </c>
      <c r="AC931" s="42">
        <f>SUM(MAX(U932:AB932))</f>
        <v>0</v>
      </c>
      <c r="AD931" s="54"/>
      <c r="AE931" s="55"/>
      <c r="AF931" s="55"/>
      <c r="AG931" s="55"/>
      <c r="AH931" s="55"/>
      <c r="AI931" s="54"/>
      <c r="AJ931" s="54"/>
      <c r="AK931" s="54"/>
      <c r="AL931" s="54"/>
      <c r="AM931" s="55"/>
      <c r="AN931" s="55"/>
      <c r="AO931" s="55"/>
      <c r="AP931" s="54"/>
      <c r="AQ931" s="54"/>
      <c r="AR931" s="54"/>
      <c r="AS931" s="54"/>
      <c r="AT931" s="54"/>
      <c r="AU931" s="55"/>
      <c r="AV931" s="55"/>
      <c r="AW931" s="55"/>
      <c r="AX931" s="54"/>
      <c r="AY931" s="54"/>
      <c r="AZ931" s="54"/>
      <c r="BA931" s="54"/>
      <c r="BB931" s="54"/>
      <c r="BC931" s="54"/>
    </row>
    <row r="932" spans="1:55" ht="23.1" hidden="1" customHeight="1" x14ac:dyDescent="0.2">
      <c r="A932" s="38" t="s">
        <v>35</v>
      </c>
      <c r="B932" s="39"/>
      <c r="C932" s="41"/>
      <c r="D932" s="41"/>
      <c r="E932" s="41"/>
      <c r="F932" s="41"/>
      <c r="G932" s="41"/>
      <c r="H932" s="41"/>
      <c r="I932" s="41"/>
      <c r="J932" s="41"/>
      <c r="K932" s="39"/>
      <c r="L932" s="41"/>
      <c r="M932" s="41"/>
      <c r="N932" s="41"/>
      <c r="O932" s="41"/>
      <c r="P932" s="41"/>
      <c r="Q932" s="41"/>
      <c r="R932" s="41"/>
      <c r="S932" s="41"/>
      <c r="T932" s="39"/>
      <c r="U932" s="41"/>
      <c r="V932" s="41"/>
      <c r="W932" s="41"/>
      <c r="X932" s="41"/>
      <c r="Y932" s="41"/>
      <c r="Z932" s="41"/>
      <c r="AA932" s="41"/>
      <c r="AB932" s="41"/>
      <c r="AC932" s="42"/>
    </row>
    <row r="933" spans="1:55" s="23" customFormat="1" ht="20.25" hidden="1" customHeight="1" x14ac:dyDescent="0.2">
      <c r="A933" s="62" t="s">
        <v>36</v>
      </c>
      <c r="B933" s="39"/>
      <c r="C933" s="63"/>
      <c r="D933" s="63"/>
      <c r="E933" s="63"/>
      <c r="F933" s="63"/>
      <c r="G933" s="63"/>
      <c r="H933" s="63"/>
      <c r="I933" s="63"/>
      <c r="J933" s="64"/>
      <c r="K933" s="39"/>
      <c r="L933" s="44"/>
      <c r="M933" s="44"/>
      <c r="N933" s="44"/>
      <c r="O933" s="44"/>
      <c r="P933" s="44"/>
      <c r="Q933" s="44"/>
      <c r="R933" s="44"/>
      <c r="S933" s="45"/>
      <c r="T933" s="39"/>
      <c r="U933" s="44"/>
      <c r="V933" s="44"/>
      <c r="W933" s="44"/>
      <c r="X933" s="44"/>
      <c r="Y933" s="44"/>
      <c r="Z933" s="44"/>
      <c r="AA933" s="44"/>
      <c r="AB933" s="45"/>
      <c r="AC933" s="42">
        <f>SUM(U933:AB933)</f>
        <v>0</v>
      </c>
      <c r="AD933" s="22"/>
      <c r="AE933" s="22"/>
      <c r="AF933" s="22"/>
      <c r="AG933" s="22"/>
      <c r="AH933" s="22"/>
      <c r="AI933" s="22"/>
      <c r="AJ933" s="22"/>
      <c r="AK933" s="22"/>
      <c r="AL933" s="22"/>
      <c r="AM933" s="22"/>
      <c r="AN933" s="22"/>
      <c r="AO933" s="22"/>
      <c r="AP933" s="22"/>
      <c r="AQ933" s="22"/>
      <c r="AR933" s="22"/>
      <c r="AS933" s="22"/>
      <c r="AT933" s="22"/>
      <c r="AU933" s="22"/>
      <c r="AV933" s="22"/>
      <c r="AW933" s="22"/>
      <c r="AX933" s="22"/>
      <c r="AY933" s="22"/>
      <c r="AZ933" s="22"/>
      <c r="BA933" s="22"/>
      <c r="BB933" s="22"/>
      <c r="BC933" s="22"/>
    </row>
    <row r="934" spans="1:55" s="53" customFormat="1" ht="26.25" customHeight="1" x14ac:dyDescent="0.2">
      <c r="A934" s="65" t="s">
        <v>37</v>
      </c>
      <c r="B934" s="39"/>
      <c r="C934" s="66">
        <v>-60</v>
      </c>
      <c r="D934" s="66">
        <v>-60</v>
      </c>
      <c r="E934" s="66">
        <v>-60</v>
      </c>
      <c r="F934" s="66">
        <v>-60</v>
      </c>
      <c r="G934" s="66">
        <v>-60</v>
      </c>
      <c r="H934" s="66">
        <v>-60</v>
      </c>
      <c r="I934" s="66">
        <v>-60</v>
      </c>
      <c r="J934" s="66">
        <v>-60</v>
      </c>
      <c r="K934" s="67"/>
      <c r="L934" s="66">
        <v>-60</v>
      </c>
      <c r="M934" s="66">
        <v>-60</v>
      </c>
      <c r="N934" s="66">
        <v>-60</v>
      </c>
      <c r="O934" s="66">
        <v>-60</v>
      </c>
      <c r="P934" s="66">
        <v>-60</v>
      </c>
      <c r="Q934" s="66">
        <v>-60</v>
      </c>
      <c r="R934" s="66">
        <v>-60</v>
      </c>
      <c r="S934" s="66">
        <v>-60</v>
      </c>
      <c r="T934" s="67"/>
      <c r="U934" s="66">
        <v>-60</v>
      </c>
      <c r="V934" s="66">
        <v>-60</v>
      </c>
      <c r="W934" s="66">
        <v>-60</v>
      </c>
      <c r="X934" s="66">
        <v>-60</v>
      </c>
      <c r="Y934" s="66">
        <v>-60</v>
      </c>
      <c r="Z934" s="66">
        <v>-60</v>
      </c>
      <c r="AA934" s="66">
        <v>-60</v>
      </c>
      <c r="AB934" s="66">
        <v>-60</v>
      </c>
      <c r="AC934" s="68"/>
      <c r="AD934" s="51"/>
      <c r="AE934" s="51"/>
      <c r="AF934" s="51"/>
      <c r="AG934" s="51"/>
      <c r="AH934" s="51"/>
      <c r="AI934" s="51"/>
      <c r="AJ934" s="51"/>
      <c r="AK934" s="51"/>
      <c r="AL934" s="51"/>
      <c r="AM934" s="51"/>
      <c r="AN934" s="51"/>
      <c r="AO934" s="51"/>
      <c r="AP934" s="51"/>
      <c r="AQ934" s="51"/>
      <c r="AR934" s="51"/>
      <c r="AS934" s="51"/>
      <c r="AT934" s="51"/>
      <c r="AU934" s="51"/>
      <c r="AV934" s="51"/>
      <c r="AW934" s="51"/>
      <c r="AX934" s="51"/>
      <c r="AY934" s="51"/>
      <c r="AZ934" s="51"/>
      <c r="BA934" s="51"/>
      <c r="BB934" s="51"/>
      <c r="BC934" s="51"/>
    </row>
    <row r="935" spans="1:55" s="53" customFormat="1" ht="31.5" customHeight="1" x14ac:dyDescent="0.2">
      <c r="A935" s="69" t="s">
        <v>38</v>
      </c>
      <c r="B935" s="39"/>
      <c r="C935" s="70"/>
      <c r="D935" s="70"/>
      <c r="E935" s="70"/>
      <c r="F935" s="70"/>
      <c r="G935" s="140" t="s">
        <v>39</v>
      </c>
      <c r="H935" s="141"/>
      <c r="I935" s="71"/>
      <c r="J935" s="72">
        <v>1</v>
      </c>
      <c r="K935" s="39"/>
      <c r="L935" s="70"/>
      <c r="M935" s="70"/>
      <c r="N935" s="70"/>
      <c r="O935" s="70"/>
      <c r="P935" s="140" t="s">
        <v>39</v>
      </c>
      <c r="Q935" s="141"/>
      <c r="R935" s="71"/>
      <c r="S935" s="72">
        <v>1</v>
      </c>
      <c r="T935" s="67"/>
      <c r="U935" s="70"/>
      <c r="V935" s="70"/>
      <c r="W935" s="70"/>
      <c r="X935" s="70"/>
      <c r="Y935" s="140" t="s">
        <v>39</v>
      </c>
      <c r="Z935" s="141"/>
      <c r="AA935" s="71"/>
      <c r="AB935" s="72">
        <v>1</v>
      </c>
      <c r="AC935" s="73"/>
      <c r="AD935" s="51"/>
      <c r="AE935" s="51"/>
      <c r="AF935" s="51"/>
      <c r="AG935" s="51"/>
      <c r="AH935" s="51"/>
      <c r="AI935" s="51"/>
      <c r="AJ935" s="51"/>
      <c r="AK935" s="51"/>
      <c r="AL935" s="51"/>
      <c r="AM935" s="51"/>
      <c r="AN935" s="51"/>
      <c r="AO935" s="51"/>
      <c r="AP935" s="51"/>
      <c r="AQ935" s="51"/>
      <c r="AR935" s="51"/>
      <c r="AS935" s="51"/>
      <c r="AT935" s="51"/>
      <c r="AU935" s="51"/>
      <c r="AV935" s="51"/>
      <c r="AW935" s="51"/>
      <c r="AX935" s="51"/>
      <c r="AY935" s="51"/>
      <c r="AZ935" s="51"/>
      <c r="BA935" s="51"/>
      <c r="BB935" s="51"/>
      <c r="BC935" s="51"/>
    </row>
    <row r="936" spans="1:55" s="53" customFormat="1" ht="31.5" customHeight="1" x14ac:dyDescent="0.2">
      <c r="A936" s="69" t="s">
        <v>40</v>
      </c>
      <c r="B936" s="74"/>
      <c r="C936" s="75"/>
      <c r="D936" s="75"/>
      <c r="E936" s="76"/>
      <c r="F936" s="75"/>
      <c r="G936" s="75"/>
      <c r="H936" s="77"/>
      <c r="I936" s="78"/>
      <c r="J936" s="79">
        <v>0</v>
      </c>
      <c r="K936" s="74"/>
      <c r="L936" s="51"/>
      <c r="M936" s="51"/>
      <c r="N936" s="80"/>
      <c r="O936" s="51"/>
      <c r="P936" s="51"/>
      <c r="Q936" s="81"/>
      <c r="R936" s="82"/>
      <c r="S936" s="79">
        <v>0</v>
      </c>
      <c r="T936" s="74"/>
      <c r="U936" s="51"/>
      <c r="V936" s="51"/>
      <c r="W936" s="80"/>
      <c r="X936" s="51"/>
      <c r="Y936" s="51"/>
      <c r="Z936" s="81"/>
      <c r="AA936" s="82"/>
      <c r="AB936" s="79">
        <v>0</v>
      </c>
      <c r="AC936" s="73"/>
      <c r="AD936" s="51"/>
      <c r="AE936" s="51"/>
      <c r="AF936" s="51"/>
      <c r="AG936" s="51"/>
      <c r="AH936" s="51"/>
      <c r="AI936" s="51"/>
      <c r="AJ936" s="51"/>
      <c r="AK936" s="51"/>
      <c r="AL936" s="51"/>
      <c r="AM936" s="51"/>
      <c r="AN936" s="51"/>
      <c r="AO936" s="51"/>
      <c r="AP936" s="51"/>
      <c r="AQ936" s="51"/>
      <c r="AR936" s="51"/>
      <c r="AS936" s="51"/>
      <c r="AT936" s="51"/>
      <c r="AU936" s="51"/>
      <c r="AV936" s="51"/>
      <c r="AW936" s="51"/>
      <c r="AX936" s="51"/>
      <c r="AY936" s="51"/>
      <c r="AZ936" s="51"/>
      <c r="BA936" s="51"/>
      <c r="BB936" s="51"/>
      <c r="BC936" s="51"/>
    </row>
    <row r="937" spans="1:55" s="53" customFormat="1" ht="31.5" customHeight="1" thickBot="1" x14ac:dyDescent="0.25">
      <c r="A937" s="69" t="s">
        <v>41</v>
      </c>
      <c r="B937" s="74"/>
      <c r="C937" s="142" t="s">
        <v>42</v>
      </c>
      <c r="D937" s="142"/>
      <c r="E937" s="83">
        <v>480</v>
      </c>
      <c r="F937" s="51"/>
      <c r="G937" s="51"/>
      <c r="H937" s="81" t="s">
        <v>43</v>
      </c>
      <c r="I937" s="84">
        <v>0</v>
      </c>
      <c r="J937" s="85"/>
      <c r="K937" s="74"/>
      <c r="L937" s="142" t="s">
        <v>42</v>
      </c>
      <c r="M937" s="142"/>
      <c r="N937" s="83">
        <v>480</v>
      </c>
      <c r="O937" s="51"/>
      <c r="P937" s="51"/>
      <c r="Q937" s="81" t="s">
        <v>43</v>
      </c>
      <c r="R937" s="84">
        <v>0</v>
      </c>
      <c r="S937" s="85"/>
      <c r="T937" s="74"/>
      <c r="U937" s="142" t="s">
        <v>42</v>
      </c>
      <c r="V937" s="142"/>
      <c r="W937" s="83">
        <v>480</v>
      </c>
      <c r="X937" s="51"/>
      <c r="Y937" s="51"/>
      <c r="Z937" s="81" t="s">
        <v>43</v>
      </c>
      <c r="AA937" s="84">
        <v>0</v>
      </c>
      <c r="AB937" s="85"/>
      <c r="AC937" s="73"/>
      <c r="AD937" s="51"/>
      <c r="AE937" s="51"/>
      <c r="AF937" s="51"/>
      <c r="AG937" s="51"/>
      <c r="AH937" s="51"/>
      <c r="AI937" s="51"/>
      <c r="AJ937" s="51"/>
      <c r="AK937" s="51"/>
      <c r="AL937" s="51"/>
      <c r="AM937" s="51"/>
      <c r="AN937" s="51"/>
      <c r="AO937" s="51"/>
      <c r="AP937" s="51"/>
      <c r="AQ937" s="51"/>
      <c r="AR937" s="51"/>
      <c r="AS937" s="51"/>
      <c r="AT937" s="51"/>
      <c r="AU937" s="51"/>
      <c r="AV937" s="51"/>
      <c r="AW937" s="51"/>
      <c r="AX937" s="51"/>
      <c r="AY937" s="51"/>
      <c r="AZ937" s="51"/>
      <c r="BA937" s="51"/>
      <c r="BB937" s="51"/>
      <c r="BC937" s="51"/>
    </row>
    <row r="938" spans="1:55" s="53" customFormat="1" ht="26.25" hidden="1" customHeight="1" x14ac:dyDescent="0.2">
      <c r="A938" s="86" t="s">
        <v>44</v>
      </c>
      <c r="B938" s="39"/>
      <c r="C938" s="87">
        <v>0</v>
      </c>
      <c r="D938" s="87">
        <v>0</v>
      </c>
      <c r="E938" s="87">
        <v>0</v>
      </c>
      <c r="F938" s="87">
        <v>0</v>
      </c>
      <c r="G938" s="87">
        <v>0</v>
      </c>
      <c r="H938" s="87">
        <v>0</v>
      </c>
      <c r="I938" s="87">
        <v>0</v>
      </c>
      <c r="J938" s="88"/>
      <c r="K938" s="89"/>
      <c r="L938" s="87">
        <v>0</v>
      </c>
      <c r="M938" s="87">
        <v>0</v>
      </c>
      <c r="N938" s="87">
        <v>0</v>
      </c>
      <c r="O938" s="87">
        <v>0</v>
      </c>
      <c r="P938" s="87">
        <v>0</v>
      </c>
      <c r="Q938" s="87">
        <v>0</v>
      </c>
      <c r="R938" s="87">
        <v>0</v>
      </c>
      <c r="S938" s="88"/>
      <c r="T938" s="89"/>
      <c r="U938" s="87">
        <v>0</v>
      </c>
      <c r="V938" s="87">
        <v>0</v>
      </c>
      <c r="W938" s="87">
        <v>0</v>
      </c>
      <c r="X938" s="87">
        <v>0</v>
      </c>
      <c r="Y938" s="87">
        <v>0</v>
      </c>
      <c r="Z938" s="87">
        <v>0</v>
      </c>
      <c r="AA938" s="87">
        <v>0</v>
      </c>
      <c r="AB938" s="88"/>
      <c r="AC938" s="73"/>
      <c r="AD938" s="51"/>
      <c r="AE938" s="51"/>
      <c r="AF938" s="51"/>
      <c r="AG938" s="51"/>
      <c r="AH938" s="51"/>
      <c r="AI938" s="51"/>
      <c r="AJ938" s="51"/>
      <c r="AK938" s="51"/>
      <c r="AL938" s="51"/>
      <c r="AM938" s="51"/>
      <c r="AN938" s="51"/>
      <c r="AO938" s="51"/>
      <c r="AP938" s="51"/>
      <c r="AQ938" s="51"/>
      <c r="AR938" s="51"/>
      <c r="AS938" s="51"/>
      <c r="AT938" s="51"/>
      <c r="AU938" s="51"/>
      <c r="AV938" s="51"/>
      <c r="AW938" s="51"/>
      <c r="AX938" s="51"/>
      <c r="AY938" s="51"/>
      <c r="AZ938" s="51"/>
      <c r="BA938" s="51"/>
      <c r="BB938" s="51"/>
      <c r="BC938" s="51"/>
    </row>
    <row r="939" spans="1:55" s="53" customFormat="1" ht="32.1" customHeight="1" thickBot="1" x14ac:dyDescent="0.25">
      <c r="A939" s="90" t="s">
        <v>45</v>
      </c>
      <c r="B939" s="91"/>
      <c r="C939" s="92" t="s">
        <v>46</v>
      </c>
      <c r="D939" s="93">
        <v>480</v>
      </c>
      <c r="E939" s="92" t="s">
        <v>47</v>
      </c>
      <c r="F939" s="93">
        <v>480</v>
      </c>
      <c r="G939" s="94"/>
      <c r="H939" s="95" t="s">
        <v>48</v>
      </c>
      <c r="I939" s="96">
        <v>0</v>
      </c>
      <c r="J939" s="97" t="s">
        <v>55</v>
      </c>
      <c r="K939" s="91"/>
      <c r="L939" s="92" t="s">
        <v>46</v>
      </c>
      <c r="M939" s="93">
        <v>480</v>
      </c>
      <c r="N939" s="92" t="s">
        <v>47</v>
      </c>
      <c r="O939" s="93">
        <v>480</v>
      </c>
      <c r="P939" s="94"/>
      <c r="Q939" s="95" t="s">
        <v>48</v>
      </c>
      <c r="R939" s="96">
        <v>0</v>
      </c>
      <c r="S939" s="97" t="s">
        <v>55</v>
      </c>
      <c r="T939" s="91"/>
      <c r="U939" s="92" t="s">
        <v>46</v>
      </c>
      <c r="V939" s="93">
        <v>480</v>
      </c>
      <c r="W939" s="92" t="s">
        <v>47</v>
      </c>
      <c r="X939" s="93">
        <v>480</v>
      </c>
      <c r="Y939" s="94"/>
      <c r="Z939" s="95" t="s">
        <v>48</v>
      </c>
      <c r="AA939" s="96">
        <v>0</v>
      </c>
      <c r="AB939" s="97" t="s">
        <v>55</v>
      </c>
      <c r="AC939" s="73"/>
      <c r="AD939" s="51"/>
      <c r="AE939" s="51"/>
      <c r="AF939" s="51"/>
      <c r="AG939" s="51"/>
      <c r="AH939" s="51"/>
      <c r="AI939" s="51"/>
      <c r="AJ939" s="51"/>
      <c r="AK939" s="51"/>
      <c r="AL939" s="51"/>
      <c r="AM939" s="51"/>
      <c r="AN939" s="51"/>
      <c r="AO939" s="51"/>
      <c r="AP939" s="51"/>
      <c r="AQ939" s="51"/>
      <c r="AR939" s="51"/>
      <c r="AS939" s="51"/>
      <c r="AT939" s="51"/>
      <c r="AU939" s="51"/>
      <c r="AV939" s="51"/>
      <c r="AW939" s="51"/>
      <c r="AX939" s="51"/>
      <c r="AY939" s="51"/>
      <c r="AZ939" s="51"/>
      <c r="BA939" s="51"/>
      <c r="BB939" s="51"/>
      <c r="BC939" s="51"/>
    </row>
    <row r="940" spans="1:55" s="103" customFormat="1" ht="34.5" customHeight="1" x14ac:dyDescent="0.2">
      <c r="A940" s="98" t="s">
        <v>49</v>
      </c>
      <c r="B940" s="99"/>
      <c r="C940" s="137" t="s">
        <v>50</v>
      </c>
      <c r="D940" s="138"/>
      <c r="E940" s="100" t="s">
        <v>51</v>
      </c>
      <c r="F940" s="137" t="s">
        <v>52</v>
      </c>
      <c r="G940" s="139"/>
      <c r="H940" s="138"/>
      <c r="I940" s="100" t="s">
        <v>51</v>
      </c>
      <c r="J940" s="100" t="s">
        <v>53</v>
      </c>
      <c r="K940" s="99"/>
      <c r="L940" s="137" t="s">
        <v>50</v>
      </c>
      <c r="M940" s="138"/>
      <c r="N940" s="100" t="s">
        <v>51</v>
      </c>
      <c r="O940" s="137" t="s">
        <v>52</v>
      </c>
      <c r="P940" s="139"/>
      <c r="Q940" s="138"/>
      <c r="R940" s="100" t="s">
        <v>51</v>
      </c>
      <c r="S940" s="100" t="s">
        <v>53</v>
      </c>
      <c r="T940" s="99"/>
      <c r="U940" s="137" t="s">
        <v>50</v>
      </c>
      <c r="V940" s="138"/>
      <c r="W940" s="100" t="s">
        <v>51</v>
      </c>
      <c r="X940" s="137" t="s">
        <v>52</v>
      </c>
      <c r="Y940" s="139"/>
      <c r="Z940" s="138"/>
      <c r="AA940" s="100" t="s">
        <v>51</v>
      </c>
      <c r="AB940" s="100" t="s">
        <v>53</v>
      </c>
      <c r="AC940" s="101"/>
      <c r="AD940" s="102"/>
      <c r="AE940" s="102"/>
      <c r="AF940" s="102"/>
      <c r="AG940" s="102"/>
      <c r="AH940" s="102"/>
      <c r="AI940" s="102"/>
      <c r="AJ940" s="102"/>
      <c r="AK940" s="102"/>
      <c r="AL940" s="102"/>
      <c r="AM940" s="102"/>
      <c r="AN940" s="102"/>
      <c r="AO940" s="102"/>
      <c r="AP940" s="102"/>
      <c r="AQ940" s="102"/>
      <c r="AR940" s="102"/>
      <c r="AS940" s="102"/>
      <c r="AT940" s="102"/>
      <c r="AU940" s="102"/>
      <c r="AV940" s="102"/>
      <c r="AW940" s="102"/>
      <c r="AX940" s="102"/>
      <c r="AY940" s="102"/>
      <c r="AZ940" s="102"/>
      <c r="BA940" s="102"/>
      <c r="BB940" s="102"/>
      <c r="BC940" s="102"/>
    </row>
    <row r="941" spans="1:55" ht="38.1" customHeight="1" x14ac:dyDescent="0.2">
      <c r="A941" s="104"/>
      <c r="B941" s="105">
        <v>1</v>
      </c>
      <c r="C941" s="134"/>
      <c r="D941" s="135"/>
      <c r="E941" s="106"/>
      <c r="F941" s="134"/>
      <c r="G941" s="136"/>
      <c r="H941" s="135"/>
      <c r="I941" s="106"/>
      <c r="J941" s="107">
        <v>0</v>
      </c>
      <c r="K941" s="105"/>
      <c r="L941" s="134"/>
      <c r="M941" s="135"/>
      <c r="N941" s="106"/>
      <c r="O941" s="134"/>
      <c r="P941" s="136"/>
      <c r="Q941" s="135"/>
      <c r="R941" s="106"/>
      <c r="S941" s="107">
        <v>0</v>
      </c>
      <c r="T941" s="105"/>
      <c r="U941" s="134"/>
      <c r="V941" s="135"/>
      <c r="W941" s="106"/>
      <c r="X941" s="134"/>
      <c r="Y941" s="136"/>
      <c r="Z941" s="135"/>
      <c r="AA941" s="106"/>
      <c r="AB941" s="107">
        <v>0</v>
      </c>
      <c r="AE941" s="108" t="s">
        <v>0</v>
      </c>
      <c r="AF941" s="52" t="str">
        <f>$B941&amp;C941</f>
        <v>1</v>
      </c>
      <c r="AG941" s="52" t="str">
        <f>AF941&amp;AF942&amp;AF943&amp;AF944&amp;AF945&amp;AF946&amp;AF947&amp;AF948</f>
        <v>12"3"4"5"6"7"8"</v>
      </c>
      <c r="AH941" s="52"/>
      <c r="AI941" s="52"/>
      <c r="AM941" s="108" t="s">
        <v>1</v>
      </c>
      <c r="AN941" s="52" t="str">
        <f>$B941&amp;L941</f>
        <v>1</v>
      </c>
      <c r="AO941" s="52" t="str">
        <f>AN941&amp;AN942&amp;AN943&amp;AN944&amp;AN945&amp;AN946&amp;AN947&amp;AN948</f>
        <v>12"3"4"5"6"7"8"</v>
      </c>
      <c r="AU941" s="108" t="s">
        <v>2</v>
      </c>
      <c r="AV941" s="52" t="str">
        <f>$B941&amp;U941</f>
        <v>1</v>
      </c>
      <c r="AW941" s="52" t="str">
        <f>AV941&amp;AV942&amp;AV943&amp;AV944&amp;AV945&amp;AV946&amp;AV947&amp;AV948</f>
        <v>12"3"4"5"6"7"8"</v>
      </c>
    </row>
    <row r="942" spans="1:55" ht="38.1" customHeight="1" x14ac:dyDescent="0.2">
      <c r="A942" s="109"/>
      <c r="B942" s="105">
        <v>2</v>
      </c>
      <c r="C942" s="134"/>
      <c r="D942" s="135"/>
      <c r="E942" s="106"/>
      <c r="F942" s="134"/>
      <c r="G942" s="136"/>
      <c r="H942" s="135"/>
      <c r="I942" s="106"/>
      <c r="J942" s="107">
        <v>0</v>
      </c>
      <c r="K942" s="105"/>
      <c r="L942" s="134"/>
      <c r="M942" s="135"/>
      <c r="N942" s="106"/>
      <c r="O942" s="134"/>
      <c r="P942" s="136"/>
      <c r="Q942" s="135"/>
      <c r="R942" s="106"/>
      <c r="S942" s="107">
        <v>0</v>
      </c>
      <c r="T942" s="105"/>
      <c r="U942" s="134"/>
      <c r="V942" s="135"/>
      <c r="W942" s="106"/>
      <c r="X942" s="134"/>
      <c r="Y942" s="136"/>
      <c r="Z942" s="135"/>
      <c r="AA942" s="106"/>
      <c r="AB942" s="107">
        <v>0</v>
      </c>
      <c r="AF942" s="52" t="str">
        <f t="shared" ref="AF942:AF948" si="93">$B942&amp;IF(EXACT(C942,C941),"""",C942)</f>
        <v>2"</v>
      </c>
      <c r="AG942" s="52"/>
      <c r="AH942" s="52"/>
      <c r="AI942" s="52"/>
      <c r="AN942" s="52" t="str">
        <f t="shared" ref="AN942:AN948" si="94">$B942&amp;IF(EXACT(L942,L941),"""",L942)</f>
        <v>2"</v>
      </c>
      <c r="AO942" s="52"/>
      <c r="AV942" s="52" t="str">
        <f t="shared" ref="AV942:AV948" si="95">$B942&amp;IF(EXACT(U942,U941),"""",U942)</f>
        <v>2"</v>
      </c>
      <c r="AW942" s="52"/>
    </row>
    <row r="943" spans="1:55" ht="38.1" customHeight="1" x14ac:dyDescent="0.2">
      <c r="A943" s="110"/>
      <c r="B943" s="105">
        <v>3</v>
      </c>
      <c r="C943" s="134"/>
      <c r="D943" s="135"/>
      <c r="E943" s="106"/>
      <c r="F943" s="134"/>
      <c r="G943" s="136"/>
      <c r="H943" s="135"/>
      <c r="I943" s="106"/>
      <c r="J943" s="107">
        <v>0</v>
      </c>
      <c r="K943" s="105"/>
      <c r="L943" s="134"/>
      <c r="M943" s="135"/>
      <c r="N943" s="106"/>
      <c r="O943" s="134"/>
      <c r="P943" s="136"/>
      <c r="Q943" s="135"/>
      <c r="R943" s="106"/>
      <c r="S943" s="107">
        <v>0</v>
      </c>
      <c r="T943" s="105"/>
      <c r="U943" s="134"/>
      <c r="V943" s="135"/>
      <c r="W943" s="106"/>
      <c r="X943" s="134"/>
      <c r="Y943" s="136"/>
      <c r="Z943" s="135"/>
      <c r="AA943" s="106"/>
      <c r="AB943" s="107">
        <v>0</v>
      </c>
      <c r="AF943" s="52" t="str">
        <f t="shared" si="93"/>
        <v>3"</v>
      </c>
      <c r="AN943" s="52" t="str">
        <f t="shared" si="94"/>
        <v>3"</v>
      </c>
      <c r="AV943" s="52" t="str">
        <f t="shared" si="95"/>
        <v>3"</v>
      </c>
    </row>
    <row r="944" spans="1:55" ht="38.1" customHeight="1" x14ac:dyDescent="0.2">
      <c r="A944" s="109"/>
      <c r="B944" s="105">
        <v>4</v>
      </c>
      <c r="C944" s="134"/>
      <c r="D944" s="135"/>
      <c r="E944" s="106"/>
      <c r="F944" s="134"/>
      <c r="G944" s="136"/>
      <c r="H944" s="135"/>
      <c r="I944" s="106"/>
      <c r="J944" s="107">
        <v>0</v>
      </c>
      <c r="K944" s="105"/>
      <c r="L944" s="134"/>
      <c r="M944" s="135"/>
      <c r="N944" s="106"/>
      <c r="O944" s="134"/>
      <c r="P944" s="136"/>
      <c r="Q944" s="135"/>
      <c r="R944" s="106"/>
      <c r="S944" s="107">
        <v>0</v>
      </c>
      <c r="T944" s="105"/>
      <c r="U944" s="134"/>
      <c r="V944" s="135"/>
      <c r="W944" s="106"/>
      <c r="X944" s="134"/>
      <c r="Y944" s="136"/>
      <c r="Z944" s="135"/>
      <c r="AA944" s="106"/>
      <c r="AB944" s="107">
        <v>0</v>
      </c>
      <c r="AF944" s="52" t="str">
        <f t="shared" si="93"/>
        <v>4"</v>
      </c>
      <c r="AN944" s="52" t="str">
        <f t="shared" si="94"/>
        <v>4"</v>
      </c>
      <c r="AV944" s="52" t="str">
        <f t="shared" si="95"/>
        <v>4"</v>
      </c>
    </row>
    <row r="945" spans="1:55" ht="38.1" customHeight="1" x14ac:dyDescent="0.2">
      <c r="A945" s="110"/>
      <c r="B945" s="105">
        <v>5</v>
      </c>
      <c r="C945" s="134"/>
      <c r="D945" s="135"/>
      <c r="E945" s="106"/>
      <c r="F945" s="134"/>
      <c r="G945" s="136"/>
      <c r="H945" s="135"/>
      <c r="I945" s="106"/>
      <c r="J945" s="107">
        <v>0</v>
      </c>
      <c r="K945" s="105"/>
      <c r="L945" s="134"/>
      <c r="M945" s="135"/>
      <c r="N945" s="106"/>
      <c r="O945" s="134"/>
      <c r="P945" s="136"/>
      <c r="Q945" s="135"/>
      <c r="R945" s="106"/>
      <c r="S945" s="107">
        <v>0</v>
      </c>
      <c r="T945" s="105"/>
      <c r="U945" s="134"/>
      <c r="V945" s="135"/>
      <c r="W945" s="106"/>
      <c r="X945" s="134"/>
      <c r="Y945" s="136"/>
      <c r="Z945" s="135"/>
      <c r="AA945" s="106"/>
      <c r="AB945" s="107">
        <v>0</v>
      </c>
      <c r="AF945" s="52" t="str">
        <f t="shared" si="93"/>
        <v>5"</v>
      </c>
      <c r="AN945" s="52" t="str">
        <f t="shared" si="94"/>
        <v>5"</v>
      </c>
      <c r="AV945" s="52" t="str">
        <f t="shared" si="95"/>
        <v>5"</v>
      </c>
    </row>
    <row r="946" spans="1:55" ht="38.1" customHeight="1" x14ac:dyDescent="0.2">
      <c r="A946" s="109"/>
      <c r="B946" s="105">
        <v>6</v>
      </c>
      <c r="C946" s="134"/>
      <c r="D946" s="135"/>
      <c r="E946" s="106"/>
      <c r="F946" s="134"/>
      <c r="G946" s="136"/>
      <c r="H946" s="135"/>
      <c r="I946" s="106"/>
      <c r="J946" s="107">
        <v>0</v>
      </c>
      <c r="K946" s="105"/>
      <c r="L946" s="134"/>
      <c r="M946" s="135"/>
      <c r="N946" s="106"/>
      <c r="O946" s="134"/>
      <c r="P946" s="136"/>
      <c r="Q946" s="135"/>
      <c r="R946" s="106"/>
      <c r="S946" s="107">
        <v>0</v>
      </c>
      <c r="T946" s="105"/>
      <c r="U946" s="134"/>
      <c r="V946" s="135"/>
      <c r="W946" s="106"/>
      <c r="X946" s="134"/>
      <c r="Y946" s="136"/>
      <c r="Z946" s="135"/>
      <c r="AA946" s="106"/>
      <c r="AB946" s="107">
        <v>0</v>
      </c>
      <c r="AF946" s="52" t="str">
        <f t="shared" si="93"/>
        <v>6"</v>
      </c>
      <c r="AN946" s="52" t="str">
        <f t="shared" si="94"/>
        <v>6"</v>
      </c>
      <c r="AV946" s="52" t="str">
        <f t="shared" si="95"/>
        <v>6"</v>
      </c>
    </row>
    <row r="947" spans="1:55" ht="38.1" customHeight="1" x14ac:dyDescent="0.2">
      <c r="A947" s="110"/>
      <c r="B947" s="105">
        <v>7</v>
      </c>
      <c r="C947" s="134"/>
      <c r="D947" s="135"/>
      <c r="E947" s="106"/>
      <c r="F947" s="134"/>
      <c r="G947" s="136"/>
      <c r="H947" s="135"/>
      <c r="I947" s="106"/>
      <c r="J947" s="107">
        <v>0</v>
      </c>
      <c r="K947" s="105"/>
      <c r="L947" s="134"/>
      <c r="M947" s="135"/>
      <c r="N947" s="106"/>
      <c r="O947" s="134"/>
      <c r="P947" s="136"/>
      <c r="Q947" s="135"/>
      <c r="R947" s="106"/>
      <c r="S947" s="107">
        <v>0</v>
      </c>
      <c r="T947" s="105"/>
      <c r="U947" s="134"/>
      <c r="V947" s="135"/>
      <c r="W947" s="106"/>
      <c r="X947" s="134"/>
      <c r="Y947" s="136"/>
      <c r="Z947" s="135"/>
      <c r="AA947" s="106"/>
      <c r="AB947" s="107">
        <v>0</v>
      </c>
      <c r="AF947" s="52" t="str">
        <f t="shared" si="93"/>
        <v>7"</v>
      </c>
      <c r="AN947" s="52" t="str">
        <f t="shared" si="94"/>
        <v>7"</v>
      </c>
      <c r="AV947" s="52" t="str">
        <f t="shared" si="95"/>
        <v>7"</v>
      </c>
    </row>
    <row r="948" spans="1:55" ht="38.1" customHeight="1" x14ac:dyDescent="0.2">
      <c r="B948" s="105">
        <v>8</v>
      </c>
      <c r="C948" s="134"/>
      <c r="D948" s="135"/>
      <c r="E948" s="106"/>
      <c r="F948" s="134"/>
      <c r="G948" s="136"/>
      <c r="H948" s="135"/>
      <c r="I948" s="106"/>
      <c r="J948" s="107">
        <v>0</v>
      </c>
      <c r="K948" s="105"/>
      <c r="L948" s="134"/>
      <c r="M948" s="135"/>
      <c r="N948" s="106"/>
      <c r="O948" s="134"/>
      <c r="P948" s="136"/>
      <c r="Q948" s="135"/>
      <c r="R948" s="106"/>
      <c r="S948" s="107">
        <v>0</v>
      </c>
      <c r="T948" s="105"/>
      <c r="U948" s="134"/>
      <c r="V948" s="135"/>
      <c r="W948" s="106"/>
      <c r="X948" s="134"/>
      <c r="Y948" s="136"/>
      <c r="Z948" s="135"/>
      <c r="AA948" s="106"/>
      <c r="AB948" s="107">
        <v>0</v>
      </c>
      <c r="AF948" s="52" t="str">
        <f t="shared" si="93"/>
        <v>8"</v>
      </c>
      <c r="AN948" s="52" t="str">
        <f t="shared" si="94"/>
        <v>8"</v>
      </c>
      <c r="AV948" s="52" t="str">
        <f t="shared" si="95"/>
        <v>8"</v>
      </c>
    </row>
    <row r="949" spans="1:55" s="119" customFormat="1" ht="38.25" customHeight="1" thickBot="1" x14ac:dyDescent="0.25">
      <c r="A949" s="111" t="s">
        <v>54</v>
      </c>
      <c r="B949" s="112"/>
      <c r="C949" s="113"/>
      <c r="D949" s="114"/>
      <c r="E949" s="114"/>
      <c r="F949" s="114"/>
      <c r="G949" s="114"/>
      <c r="H949" s="114"/>
      <c r="I949" s="115"/>
      <c r="J949" s="116">
        <v>0</v>
      </c>
      <c r="K949" s="112"/>
      <c r="L949" s="113"/>
      <c r="M949" s="114"/>
      <c r="N949" s="114"/>
      <c r="O949" s="114"/>
      <c r="P949" s="114"/>
      <c r="Q949" s="114"/>
      <c r="R949" s="115"/>
      <c r="S949" s="116">
        <v>0</v>
      </c>
      <c r="T949" s="112"/>
      <c r="U949" s="113"/>
      <c r="V949" s="114"/>
      <c r="W949" s="114"/>
      <c r="X949" s="114"/>
      <c r="Y949" s="114"/>
      <c r="Z949" s="114"/>
      <c r="AA949" s="115"/>
      <c r="AB949" s="116">
        <v>0</v>
      </c>
      <c r="AC949" s="117"/>
      <c r="AD949" s="118"/>
      <c r="AE949" s="118"/>
      <c r="AF949" s="118"/>
      <c r="AG949" s="118"/>
      <c r="AH949" s="118"/>
      <c r="AI949" s="118"/>
      <c r="AJ949" s="118"/>
      <c r="AK949" s="118"/>
      <c r="AL949" s="118"/>
      <c r="AM949" s="118"/>
      <c r="AN949" s="118"/>
      <c r="AO949" s="118"/>
      <c r="AP949" s="118"/>
      <c r="AQ949" s="118"/>
      <c r="AR949" s="118"/>
      <c r="AS949" s="118"/>
      <c r="AT949" s="118"/>
      <c r="AU949" s="118"/>
      <c r="AV949" s="118"/>
      <c r="AW949" s="118"/>
      <c r="AX949" s="118"/>
      <c r="AY949" s="118"/>
      <c r="AZ949" s="118"/>
      <c r="BA949" s="118"/>
      <c r="BB949" s="118"/>
      <c r="BC949" s="118"/>
    </row>
    <row r="950" spans="1:55" ht="21" customHeight="1" thickBot="1" x14ac:dyDescent="0.25">
      <c r="A950" s="8" t="s">
        <v>3</v>
      </c>
      <c r="B950" s="9"/>
      <c r="C950" s="143">
        <f>DATE(YEAR(A$2),MONTH(A$2),COUNTIF(A$1:A950,"Datum:"))</f>
        <v>44467</v>
      </c>
      <c r="D950" s="144"/>
      <c r="E950" s="144"/>
      <c r="F950" s="144"/>
      <c r="G950" s="10"/>
      <c r="H950" s="145" t="s">
        <v>4</v>
      </c>
      <c r="I950" s="146"/>
      <c r="J950" s="147"/>
      <c r="K950" s="9"/>
      <c r="L950" s="11"/>
      <c r="M950" s="11"/>
      <c r="N950" s="12"/>
      <c r="O950" s="11"/>
      <c r="P950" s="11"/>
      <c r="Q950" s="145" t="s">
        <v>5</v>
      </c>
      <c r="R950" s="146"/>
      <c r="S950" s="147"/>
      <c r="T950" s="9"/>
      <c r="U950" s="148"/>
      <c r="V950" s="148"/>
      <c r="W950" s="148"/>
      <c r="X950" s="148"/>
      <c r="Y950" s="13"/>
      <c r="Z950" s="145" t="s">
        <v>6</v>
      </c>
      <c r="AA950" s="146"/>
      <c r="AB950" s="147"/>
    </row>
    <row r="951" spans="1:55" ht="26.25" customHeight="1" thickBot="1" x14ac:dyDescent="0.25">
      <c r="A951" s="14" t="s">
        <v>7</v>
      </c>
      <c r="C951" s="149">
        <v>39</v>
      </c>
      <c r="D951" s="150"/>
      <c r="E951" s="150"/>
      <c r="F951" s="150"/>
      <c r="G951" s="15" t="s">
        <v>8</v>
      </c>
      <c r="H951" s="151"/>
      <c r="I951" s="152"/>
      <c r="J951" s="153"/>
      <c r="P951" s="15" t="s">
        <v>8</v>
      </c>
      <c r="Q951" s="151"/>
      <c r="R951" s="152"/>
      <c r="S951" s="153"/>
      <c r="U951" s="154"/>
      <c r="V951" s="154"/>
      <c r="W951" s="154"/>
      <c r="X951" s="154"/>
      <c r="Y951" s="16" t="s">
        <v>8</v>
      </c>
      <c r="Z951" s="155"/>
      <c r="AA951" s="156"/>
      <c r="AB951" s="157"/>
    </row>
    <row r="952" spans="1:55" s="23" customFormat="1" ht="20.25" customHeight="1" x14ac:dyDescent="0.2">
      <c r="A952" s="14" t="s">
        <v>9</v>
      </c>
      <c r="B952" s="17"/>
      <c r="C952" s="18" t="s">
        <v>10</v>
      </c>
      <c r="D952" s="19" t="s">
        <v>11</v>
      </c>
      <c r="E952" s="19" t="s">
        <v>12</v>
      </c>
      <c r="F952" s="19" t="s">
        <v>13</v>
      </c>
      <c r="G952" s="19" t="s">
        <v>14</v>
      </c>
      <c r="H952" s="19" t="s">
        <v>15</v>
      </c>
      <c r="I952" s="19" t="s">
        <v>16</v>
      </c>
      <c r="J952" s="19" t="s">
        <v>17</v>
      </c>
      <c r="K952" s="17"/>
      <c r="L952" s="19" t="s">
        <v>18</v>
      </c>
      <c r="M952" s="19" t="s">
        <v>19</v>
      </c>
      <c r="N952" s="19" t="s">
        <v>20</v>
      </c>
      <c r="O952" s="19" t="s">
        <v>21</v>
      </c>
      <c r="P952" s="19" t="s">
        <v>22</v>
      </c>
      <c r="Q952" s="19" t="s">
        <v>23</v>
      </c>
      <c r="R952" s="19" t="s">
        <v>24</v>
      </c>
      <c r="S952" s="19" t="s">
        <v>25</v>
      </c>
      <c r="T952" s="17"/>
      <c r="U952" s="19" t="s">
        <v>26</v>
      </c>
      <c r="V952" s="19" t="s">
        <v>27</v>
      </c>
      <c r="W952" s="19" t="s">
        <v>28</v>
      </c>
      <c r="X952" s="19" t="s">
        <v>29</v>
      </c>
      <c r="Y952" s="19" t="s">
        <v>30</v>
      </c>
      <c r="Z952" s="19" t="s">
        <v>31</v>
      </c>
      <c r="AA952" s="19" t="s">
        <v>32</v>
      </c>
      <c r="AB952" s="20" t="s">
        <v>33</v>
      </c>
      <c r="AC952" s="21"/>
      <c r="AD952" s="22"/>
      <c r="AE952" s="22"/>
      <c r="AF952" s="22"/>
      <c r="AG952" s="22"/>
      <c r="AH952" s="22"/>
      <c r="AI952" s="22"/>
      <c r="AJ952" s="22"/>
      <c r="AK952" s="22"/>
      <c r="AL952" s="22"/>
      <c r="AM952" s="22"/>
      <c r="AN952" s="22"/>
      <c r="AO952" s="22"/>
      <c r="AP952" s="22"/>
      <c r="AQ952" s="22"/>
      <c r="AR952" s="22"/>
      <c r="AS952" s="22"/>
      <c r="AT952" s="22"/>
      <c r="AU952" s="22"/>
      <c r="AV952" s="22"/>
      <c r="AW952" s="22"/>
      <c r="AX952" s="22"/>
      <c r="AY952" s="22"/>
      <c r="AZ952" s="22"/>
      <c r="BA952" s="22"/>
      <c r="BB952" s="22"/>
      <c r="BC952" s="22"/>
    </row>
    <row r="953" spans="1:55" s="31" customFormat="1" ht="15" customHeight="1" thickBot="1" x14ac:dyDescent="0.25">
      <c r="A953" s="24" t="s">
        <v>34</v>
      </c>
      <c r="B953" s="25"/>
      <c r="C953" s="26">
        <v>1</v>
      </c>
      <c r="D953" s="27">
        <v>2</v>
      </c>
      <c r="E953" s="27">
        <v>3</v>
      </c>
      <c r="F953" s="27">
        <v>4</v>
      </c>
      <c r="G953" s="27">
        <v>5</v>
      </c>
      <c r="H953" s="27">
        <v>6</v>
      </c>
      <c r="I953" s="27">
        <v>7</v>
      </c>
      <c r="J953" s="27">
        <v>8</v>
      </c>
      <c r="K953" s="25"/>
      <c r="L953" s="27">
        <v>1</v>
      </c>
      <c r="M953" s="27">
        <v>2</v>
      </c>
      <c r="N953" s="27">
        <v>3</v>
      </c>
      <c r="O953" s="27">
        <v>4</v>
      </c>
      <c r="P953" s="27">
        <v>5</v>
      </c>
      <c r="Q953" s="27">
        <v>6</v>
      </c>
      <c r="R953" s="27">
        <v>7</v>
      </c>
      <c r="S953" s="27">
        <v>8</v>
      </c>
      <c r="T953" s="25"/>
      <c r="U953" s="27">
        <v>1</v>
      </c>
      <c r="V953" s="27">
        <v>2</v>
      </c>
      <c r="W953" s="27">
        <v>3</v>
      </c>
      <c r="X953" s="27">
        <v>4</v>
      </c>
      <c r="Y953" s="27">
        <v>5</v>
      </c>
      <c r="Z953" s="27">
        <v>6</v>
      </c>
      <c r="AA953" s="27">
        <v>7</v>
      </c>
      <c r="AB953" s="28">
        <v>8</v>
      </c>
      <c r="AC953" s="29"/>
      <c r="AD953" s="30"/>
      <c r="AE953" s="30"/>
      <c r="AF953" s="30"/>
      <c r="AG953" s="30"/>
      <c r="AH953" s="30"/>
      <c r="AI953" s="30"/>
      <c r="AJ953" s="30"/>
      <c r="AK953" s="30"/>
      <c r="AL953" s="30"/>
      <c r="AM953" s="30"/>
      <c r="AN953" s="30"/>
      <c r="AO953" s="30"/>
      <c r="AP953" s="30"/>
      <c r="AQ953" s="30"/>
      <c r="AR953" s="30"/>
      <c r="AS953" s="30"/>
      <c r="AT953" s="30"/>
      <c r="AU953" s="30"/>
      <c r="AV953" s="30"/>
      <c r="AW953" s="30"/>
      <c r="AX953" s="30"/>
      <c r="AY953" s="30"/>
      <c r="AZ953" s="30"/>
      <c r="BA953" s="30"/>
      <c r="BB953" s="30"/>
      <c r="BC953" s="30"/>
    </row>
    <row r="954" spans="1:55" s="37" customFormat="1" ht="23.1" customHeight="1" x14ac:dyDescent="0.2">
      <c r="A954" s="32"/>
      <c r="B954" s="33"/>
      <c r="C954" s="34">
        <v>0</v>
      </c>
      <c r="D954" s="34">
        <v>0</v>
      </c>
      <c r="E954" s="34">
        <v>0</v>
      </c>
      <c r="F954" s="34">
        <v>0</v>
      </c>
      <c r="G954" s="34">
        <v>0</v>
      </c>
      <c r="H954" s="34">
        <v>0</v>
      </c>
      <c r="I954" s="34">
        <v>0</v>
      </c>
      <c r="J954" s="34">
        <v>0</v>
      </c>
      <c r="K954" s="33">
        <v>0</v>
      </c>
      <c r="L954" s="34">
        <v>0</v>
      </c>
      <c r="M954" s="34">
        <v>0</v>
      </c>
      <c r="N954" s="34">
        <v>0</v>
      </c>
      <c r="O954" s="34">
        <v>0</v>
      </c>
      <c r="P954" s="34">
        <v>0</v>
      </c>
      <c r="Q954" s="34">
        <v>0</v>
      </c>
      <c r="R954" s="34">
        <v>0</v>
      </c>
      <c r="S954" s="34">
        <v>0</v>
      </c>
      <c r="T954" s="33">
        <v>0</v>
      </c>
      <c r="U954" s="34">
        <v>0</v>
      </c>
      <c r="V954" s="34">
        <v>0</v>
      </c>
      <c r="W954" s="34">
        <v>0</v>
      </c>
      <c r="X954" s="34">
        <v>0</v>
      </c>
      <c r="Y954" s="34">
        <v>0</v>
      </c>
      <c r="Z954" s="34">
        <v>0</v>
      </c>
      <c r="AA954" s="34">
        <v>0</v>
      </c>
      <c r="AB954" s="34">
        <v>0</v>
      </c>
      <c r="AC954" s="35">
        <f>SUM(MAX(U955:AB955))</f>
        <v>0</v>
      </c>
      <c r="AD954" s="36"/>
      <c r="AE954" s="36"/>
      <c r="AF954" s="36"/>
      <c r="AG954" s="36"/>
      <c r="AH954" s="36"/>
      <c r="AI954" s="36"/>
      <c r="AJ954" s="36"/>
      <c r="AK954" s="36"/>
      <c r="AL954" s="36"/>
      <c r="AM954" s="36"/>
      <c r="AN954" s="36"/>
      <c r="AO954" s="36"/>
      <c r="AP954" s="36"/>
      <c r="AQ954" s="36"/>
      <c r="AR954" s="36"/>
      <c r="AS954" s="36"/>
      <c r="AT954" s="36"/>
      <c r="AU954" s="36"/>
      <c r="AV954" s="36"/>
      <c r="AW954" s="36"/>
      <c r="AX954" s="36"/>
      <c r="AY954" s="36"/>
      <c r="AZ954" s="36"/>
      <c r="BA954" s="36"/>
      <c r="BB954" s="36"/>
      <c r="BC954" s="36"/>
    </row>
    <row r="955" spans="1:55" s="23" customFormat="1" ht="23.1" customHeight="1" x14ac:dyDescent="0.2">
      <c r="A955" s="38" t="s">
        <v>35</v>
      </c>
      <c r="B955" s="39"/>
      <c r="C955" s="40"/>
      <c r="D955" s="40"/>
      <c r="E955" s="40"/>
      <c r="F955" s="40"/>
      <c r="G955" s="40"/>
      <c r="H955" s="40"/>
      <c r="I955" s="40"/>
      <c r="J955" s="41"/>
      <c r="K955" s="39"/>
      <c r="L955" s="40"/>
      <c r="M955" s="40"/>
      <c r="N955" s="40"/>
      <c r="O955" s="40"/>
      <c r="P955" s="40"/>
      <c r="Q955" s="40"/>
      <c r="R955" s="40"/>
      <c r="S955" s="41"/>
      <c r="T955" s="39"/>
      <c r="U955" s="40"/>
      <c r="V955" s="40"/>
      <c r="W955" s="40"/>
      <c r="X955" s="40"/>
      <c r="Y955" s="40"/>
      <c r="Z955" s="40"/>
      <c r="AA955" s="40"/>
      <c r="AB955" s="41"/>
      <c r="AC955" s="42"/>
      <c r="AD955" s="22"/>
      <c r="AE955" s="22"/>
      <c r="AF955" s="22"/>
      <c r="AG955" s="22"/>
      <c r="AH955" s="22"/>
      <c r="AI955" s="22"/>
      <c r="AJ955" s="22"/>
      <c r="AK955" s="22"/>
      <c r="AL955" s="22"/>
      <c r="AM955" s="22"/>
      <c r="AN955" s="22"/>
      <c r="AO955" s="22"/>
      <c r="AP955" s="22"/>
      <c r="AQ955" s="22"/>
      <c r="AR955" s="22"/>
      <c r="AS955" s="22"/>
      <c r="AT955" s="22"/>
      <c r="AU955" s="22"/>
      <c r="AV955" s="22"/>
      <c r="AW955" s="22"/>
      <c r="AX955" s="22"/>
      <c r="AY955" s="22"/>
      <c r="AZ955" s="22"/>
      <c r="BA955" s="22"/>
      <c r="BB955" s="22"/>
      <c r="BC955" s="22"/>
    </row>
    <row r="956" spans="1:55" s="23" customFormat="1" ht="20.25" customHeight="1" x14ac:dyDescent="0.2">
      <c r="A956" s="43" t="s">
        <v>36</v>
      </c>
      <c r="B956" s="39"/>
      <c r="C956" s="44"/>
      <c r="D956" s="44"/>
      <c r="E956" s="44"/>
      <c r="F956" s="44"/>
      <c r="G956" s="44"/>
      <c r="H956" s="44"/>
      <c r="I956" s="44"/>
      <c r="J956" s="45"/>
      <c r="K956" s="39"/>
      <c r="L956" s="44"/>
      <c r="M956" s="44"/>
      <c r="N956" s="44"/>
      <c r="O956" s="44"/>
      <c r="P956" s="44"/>
      <c r="Q956" s="44"/>
      <c r="R956" s="44"/>
      <c r="S956" s="45"/>
      <c r="T956" s="39"/>
      <c r="U956" s="44"/>
      <c r="V956" s="44"/>
      <c r="W956" s="44"/>
      <c r="X956" s="44"/>
      <c r="Y956" s="44"/>
      <c r="Z956" s="44"/>
      <c r="AA956" s="44"/>
      <c r="AB956" s="45"/>
      <c r="AC956" s="42">
        <f>SUM(U956:AB956)</f>
        <v>0</v>
      </c>
      <c r="AD956" s="22"/>
      <c r="AE956" s="22"/>
      <c r="AF956" s="22"/>
      <c r="AG956" s="22"/>
      <c r="AH956" s="22"/>
      <c r="AI956" s="22"/>
      <c r="AJ956" s="22"/>
      <c r="AK956" s="22"/>
      <c r="AL956" s="22"/>
      <c r="AM956" s="22"/>
      <c r="AN956" s="22"/>
      <c r="AO956" s="22"/>
      <c r="AP956" s="22"/>
      <c r="AQ956" s="22"/>
      <c r="AR956" s="22"/>
      <c r="AS956" s="22"/>
      <c r="AT956" s="22"/>
      <c r="AU956" s="22"/>
      <c r="AV956" s="22"/>
      <c r="AW956" s="22"/>
      <c r="AX956" s="22"/>
      <c r="AY956" s="22"/>
      <c r="AZ956" s="22"/>
      <c r="BA956" s="22"/>
      <c r="BB956" s="22"/>
      <c r="BC956" s="22"/>
    </row>
    <row r="957" spans="1:55" s="50" customFormat="1" ht="23.1" customHeight="1" x14ac:dyDescent="0.2">
      <c r="A957" s="32"/>
      <c r="B957" s="46"/>
      <c r="C957" s="47">
        <v>0</v>
      </c>
      <c r="D957" s="47">
        <v>0</v>
      </c>
      <c r="E957" s="47">
        <v>0</v>
      </c>
      <c r="F957" s="47">
        <v>0</v>
      </c>
      <c r="G957" s="47">
        <v>0</v>
      </c>
      <c r="H957" s="47">
        <v>0</v>
      </c>
      <c r="I957" s="47">
        <v>0</v>
      </c>
      <c r="J957" s="47">
        <v>0</v>
      </c>
      <c r="K957" s="46">
        <v>0</v>
      </c>
      <c r="L957" s="47">
        <v>0</v>
      </c>
      <c r="M957" s="47">
        <v>0</v>
      </c>
      <c r="N957" s="47">
        <v>0</v>
      </c>
      <c r="O957" s="47">
        <v>0</v>
      </c>
      <c r="P957" s="47">
        <v>0</v>
      </c>
      <c r="Q957" s="47">
        <v>0</v>
      </c>
      <c r="R957" s="47">
        <v>0</v>
      </c>
      <c r="S957" s="47">
        <v>0</v>
      </c>
      <c r="T957" s="46">
        <v>0</v>
      </c>
      <c r="U957" s="47">
        <v>0</v>
      </c>
      <c r="V957" s="47">
        <v>0</v>
      </c>
      <c r="W957" s="47">
        <v>0</v>
      </c>
      <c r="X957" s="47">
        <v>0</v>
      </c>
      <c r="Y957" s="47">
        <v>0</v>
      </c>
      <c r="Z957" s="47">
        <v>0</v>
      </c>
      <c r="AA957" s="47">
        <v>0</v>
      </c>
      <c r="AB957" s="47">
        <v>0</v>
      </c>
      <c r="AC957" s="48">
        <f>SUM(MAX(U958:AB958))</f>
        <v>0</v>
      </c>
      <c r="AD957" s="49"/>
      <c r="AE957" s="49"/>
      <c r="AF957" s="49"/>
      <c r="AG957" s="49"/>
      <c r="AH957" s="49"/>
      <c r="AI957" s="49"/>
      <c r="AJ957" s="49"/>
      <c r="AK957" s="49"/>
      <c r="AL957" s="49"/>
      <c r="AM957" s="49"/>
      <c r="AN957" s="49"/>
      <c r="AO957" s="49"/>
      <c r="AP957" s="49"/>
      <c r="AQ957" s="49"/>
      <c r="AR957" s="49"/>
      <c r="AS957" s="49"/>
      <c r="AT957" s="49"/>
      <c r="AU957" s="49"/>
      <c r="AV957" s="49"/>
      <c r="AW957" s="49"/>
      <c r="AX957" s="49"/>
      <c r="AY957" s="49"/>
      <c r="AZ957" s="49"/>
      <c r="BA957" s="49"/>
      <c r="BB957" s="49"/>
      <c r="BC957" s="49"/>
    </row>
    <row r="958" spans="1:55" s="53" customFormat="1" ht="22.5" customHeight="1" x14ac:dyDescent="0.2">
      <c r="A958" s="38" t="s">
        <v>35</v>
      </c>
      <c r="B958" s="39"/>
      <c r="C958" s="41"/>
      <c r="D958" s="41"/>
      <c r="E958" s="41"/>
      <c r="F958" s="41"/>
      <c r="G958" s="41"/>
      <c r="H958" s="41"/>
      <c r="I958" s="41"/>
      <c r="J958" s="41"/>
      <c r="K958" s="39"/>
      <c r="L958" s="41"/>
      <c r="M958" s="41"/>
      <c r="N958" s="41"/>
      <c r="O958" s="41"/>
      <c r="P958" s="41"/>
      <c r="Q958" s="41"/>
      <c r="R958" s="41"/>
      <c r="S958" s="41"/>
      <c r="T958" s="39"/>
      <c r="U958" s="41"/>
      <c r="V958" s="41"/>
      <c r="W958" s="41"/>
      <c r="X958" s="41"/>
      <c r="Y958" s="41"/>
      <c r="Z958" s="41"/>
      <c r="AA958" s="41"/>
      <c r="AB958" s="41"/>
      <c r="AC958" s="42"/>
      <c r="AD958" s="51"/>
      <c r="AE958" s="52"/>
      <c r="AF958" s="52"/>
      <c r="AG958" s="52"/>
      <c r="AH958" s="52"/>
      <c r="AI958" s="51"/>
      <c r="AJ958" s="51"/>
      <c r="AK958" s="51"/>
      <c r="AL958" s="51"/>
      <c r="AM958" s="52"/>
      <c r="AN958" s="52"/>
      <c r="AO958" s="52"/>
      <c r="AP958" s="51"/>
      <c r="AQ958" s="51"/>
      <c r="AR958" s="51"/>
      <c r="AS958" s="51"/>
      <c r="AT958" s="51"/>
      <c r="AU958" s="52"/>
      <c r="AV958" s="52"/>
      <c r="AW958" s="52"/>
      <c r="AX958" s="51"/>
      <c r="AY958" s="51"/>
      <c r="AZ958" s="51"/>
      <c r="BA958" s="51"/>
      <c r="BB958" s="51"/>
      <c r="BC958" s="51"/>
    </row>
    <row r="959" spans="1:55" s="23" customFormat="1" ht="20.25" customHeight="1" x14ac:dyDescent="0.2">
      <c r="A959" s="43" t="s">
        <v>36</v>
      </c>
      <c r="B959" s="39"/>
      <c r="C959" s="44"/>
      <c r="D959" s="44"/>
      <c r="E959" s="44"/>
      <c r="F959" s="44"/>
      <c r="G959" s="44"/>
      <c r="H959" s="44"/>
      <c r="I959" s="44"/>
      <c r="J959" s="45"/>
      <c r="K959" s="39"/>
      <c r="L959" s="44"/>
      <c r="M959" s="44"/>
      <c r="N959" s="44"/>
      <c r="O959" s="44"/>
      <c r="P959" s="44"/>
      <c r="Q959" s="44"/>
      <c r="R959" s="44"/>
      <c r="S959" s="45"/>
      <c r="T959" s="39"/>
      <c r="U959" s="44"/>
      <c r="V959" s="44"/>
      <c r="W959" s="44"/>
      <c r="X959" s="44"/>
      <c r="Y959" s="44"/>
      <c r="Z959" s="44"/>
      <c r="AA959" s="44"/>
      <c r="AB959" s="45"/>
      <c r="AC959" s="42">
        <f>SUM(U959:AB959)</f>
        <v>0</v>
      </c>
      <c r="AD959" s="22"/>
      <c r="AE959" s="22"/>
      <c r="AF959" s="22"/>
      <c r="AG959" s="22"/>
      <c r="AH959" s="22"/>
      <c r="AI959" s="22"/>
      <c r="AJ959" s="22"/>
      <c r="AK959" s="22"/>
      <c r="AL959" s="22"/>
      <c r="AM959" s="22"/>
      <c r="AN959" s="22"/>
      <c r="AO959" s="22"/>
      <c r="AP959" s="22"/>
      <c r="AQ959" s="22"/>
      <c r="AR959" s="22"/>
      <c r="AS959" s="22"/>
      <c r="AT959" s="22"/>
      <c r="AU959" s="22"/>
      <c r="AV959" s="22"/>
      <c r="AW959" s="22"/>
      <c r="AX959" s="22"/>
      <c r="AY959" s="22"/>
      <c r="AZ959" s="22"/>
      <c r="BA959" s="22"/>
      <c r="BB959" s="22"/>
      <c r="BC959" s="22"/>
    </row>
    <row r="960" spans="1:55" s="56" customFormat="1" ht="23.1" customHeight="1" x14ac:dyDescent="0.2">
      <c r="A960" s="32"/>
      <c r="B960" s="46"/>
      <c r="C960" s="47">
        <v>0</v>
      </c>
      <c r="D960" s="47">
        <v>0</v>
      </c>
      <c r="E960" s="47">
        <v>0</v>
      </c>
      <c r="F960" s="47">
        <v>0</v>
      </c>
      <c r="G960" s="47">
        <v>0</v>
      </c>
      <c r="H960" s="47">
        <v>0</v>
      </c>
      <c r="I960" s="47">
        <v>0</v>
      </c>
      <c r="J960" s="47">
        <v>0</v>
      </c>
      <c r="K960" s="46">
        <v>0</v>
      </c>
      <c r="L960" s="47">
        <v>0</v>
      </c>
      <c r="M960" s="47">
        <v>0</v>
      </c>
      <c r="N960" s="47">
        <v>0</v>
      </c>
      <c r="O960" s="47">
        <v>0</v>
      </c>
      <c r="P960" s="47">
        <v>0</v>
      </c>
      <c r="Q960" s="47">
        <v>0</v>
      </c>
      <c r="R960" s="47">
        <v>0</v>
      </c>
      <c r="S960" s="47">
        <v>0</v>
      </c>
      <c r="T960" s="46">
        <v>0</v>
      </c>
      <c r="U960" s="47">
        <v>0</v>
      </c>
      <c r="V960" s="47">
        <v>0</v>
      </c>
      <c r="W960" s="47">
        <v>0</v>
      </c>
      <c r="X960" s="47">
        <v>0</v>
      </c>
      <c r="Y960" s="47">
        <v>0</v>
      </c>
      <c r="Z960" s="47">
        <v>0</v>
      </c>
      <c r="AA960" s="47">
        <v>0</v>
      </c>
      <c r="AB960" s="47">
        <v>0</v>
      </c>
      <c r="AC960" s="48">
        <f>SUM(MAX(U961:AB961))</f>
        <v>0</v>
      </c>
      <c r="AD960" s="54"/>
      <c r="AE960" s="55"/>
      <c r="AF960" s="55"/>
      <c r="AG960" s="55"/>
      <c r="AH960" s="55"/>
      <c r="AI960" s="54"/>
      <c r="AJ960" s="54"/>
      <c r="AK960" s="54"/>
      <c r="AL960" s="54"/>
      <c r="AM960" s="55"/>
      <c r="AN960" s="55"/>
      <c r="AO960" s="55"/>
      <c r="AP960" s="54"/>
      <c r="AQ960" s="54"/>
      <c r="AR960" s="54"/>
      <c r="AS960" s="54"/>
      <c r="AT960" s="54"/>
      <c r="AU960" s="55"/>
      <c r="AV960" s="55"/>
      <c r="AW960" s="55"/>
      <c r="AX960" s="54"/>
      <c r="AY960" s="54"/>
      <c r="AZ960" s="54"/>
      <c r="BA960" s="54"/>
      <c r="BB960" s="54"/>
      <c r="BC960" s="54"/>
    </row>
    <row r="961" spans="1:55" ht="23.1" customHeight="1" x14ac:dyDescent="0.2">
      <c r="A961" s="38" t="s">
        <v>35</v>
      </c>
      <c r="B961" s="39"/>
      <c r="C961" s="57"/>
      <c r="D961" s="57"/>
      <c r="E961" s="57"/>
      <c r="F961" s="57"/>
      <c r="G961" s="57"/>
      <c r="H961" s="57"/>
      <c r="I961" s="57"/>
      <c r="J961" s="58"/>
      <c r="K961" s="59"/>
      <c r="L961" s="57"/>
      <c r="M961" s="57"/>
      <c r="N961" s="57"/>
      <c r="O961" s="57"/>
      <c r="P961" s="58"/>
      <c r="Q961" s="58"/>
      <c r="R961" s="58"/>
      <c r="S961" s="58"/>
      <c r="T961" s="59"/>
      <c r="U961" s="58"/>
      <c r="V961" s="58"/>
      <c r="W961" s="58"/>
      <c r="X961" s="58"/>
      <c r="Y961" s="58"/>
      <c r="Z961" s="58"/>
      <c r="AA961" s="58"/>
      <c r="AB961" s="58"/>
      <c r="AC961" s="60"/>
    </row>
    <row r="962" spans="1:55" s="23" customFormat="1" ht="20.25" customHeight="1" x14ac:dyDescent="0.2">
      <c r="A962" s="43" t="s">
        <v>36</v>
      </c>
      <c r="B962" s="39"/>
      <c r="C962" s="44"/>
      <c r="D962" s="44"/>
      <c r="E962" s="44"/>
      <c r="F962" s="44"/>
      <c r="G962" s="44"/>
      <c r="H962" s="44"/>
      <c r="I962" s="44"/>
      <c r="J962" s="45"/>
      <c r="K962" s="39"/>
      <c r="L962" s="44"/>
      <c r="M962" s="44"/>
      <c r="N962" s="44"/>
      <c r="O962" s="44"/>
      <c r="P962" s="44"/>
      <c r="Q962" s="44"/>
      <c r="R962" s="44"/>
      <c r="S962" s="45"/>
      <c r="T962" s="39"/>
      <c r="U962" s="44"/>
      <c r="V962" s="44"/>
      <c r="W962" s="44"/>
      <c r="X962" s="44"/>
      <c r="Y962" s="44"/>
      <c r="Z962" s="44"/>
      <c r="AA962" s="44"/>
      <c r="AB962" s="45"/>
      <c r="AC962" s="42">
        <f>SUM(U962:AB962)</f>
        <v>0</v>
      </c>
      <c r="AD962" s="22"/>
      <c r="AE962" s="22"/>
      <c r="AF962" s="22"/>
      <c r="AG962" s="22"/>
      <c r="AH962" s="22"/>
      <c r="AI962" s="22"/>
      <c r="AJ962" s="22"/>
      <c r="AK962" s="22"/>
      <c r="AL962" s="22"/>
      <c r="AM962" s="22"/>
      <c r="AN962" s="22"/>
      <c r="AO962" s="22"/>
      <c r="AP962" s="22"/>
      <c r="AQ962" s="22"/>
      <c r="AR962" s="22"/>
      <c r="AS962" s="22"/>
      <c r="AT962" s="22"/>
      <c r="AU962" s="22"/>
      <c r="AV962" s="22"/>
      <c r="AW962" s="22"/>
      <c r="AX962" s="22"/>
      <c r="AY962" s="22"/>
      <c r="AZ962" s="22"/>
      <c r="BA962" s="22"/>
      <c r="BB962" s="22"/>
      <c r="BC962" s="22"/>
    </row>
    <row r="963" spans="1:55" s="56" customFormat="1" ht="23.1" customHeight="1" x14ac:dyDescent="0.2">
      <c r="A963" s="32"/>
      <c r="B963" s="46"/>
      <c r="C963" s="47">
        <v>0</v>
      </c>
      <c r="D963" s="47">
        <v>0</v>
      </c>
      <c r="E963" s="47">
        <v>0</v>
      </c>
      <c r="F963" s="47">
        <v>0</v>
      </c>
      <c r="G963" s="47">
        <v>0</v>
      </c>
      <c r="H963" s="47">
        <v>0</v>
      </c>
      <c r="I963" s="47">
        <v>0</v>
      </c>
      <c r="J963" s="47">
        <v>0</v>
      </c>
      <c r="K963" s="46">
        <v>0</v>
      </c>
      <c r="L963" s="47">
        <v>0</v>
      </c>
      <c r="M963" s="47">
        <v>0</v>
      </c>
      <c r="N963" s="47">
        <v>0</v>
      </c>
      <c r="O963" s="47">
        <v>0</v>
      </c>
      <c r="P963" s="47">
        <v>0</v>
      </c>
      <c r="Q963" s="47">
        <v>0</v>
      </c>
      <c r="R963" s="47">
        <v>0</v>
      </c>
      <c r="S963" s="47">
        <v>0</v>
      </c>
      <c r="T963" s="46">
        <v>0</v>
      </c>
      <c r="U963" s="47">
        <v>0</v>
      </c>
      <c r="V963" s="47">
        <v>0</v>
      </c>
      <c r="W963" s="47">
        <v>0</v>
      </c>
      <c r="X963" s="47">
        <v>0</v>
      </c>
      <c r="Y963" s="47">
        <v>0</v>
      </c>
      <c r="Z963" s="47">
        <v>0</v>
      </c>
      <c r="AA963" s="47">
        <v>0</v>
      </c>
      <c r="AB963" s="47">
        <v>0</v>
      </c>
      <c r="AC963" s="48">
        <f>SUM(MAX(U964:AB964))</f>
        <v>0</v>
      </c>
      <c r="AD963" s="54"/>
      <c r="AE963" s="55"/>
      <c r="AF963" s="55"/>
      <c r="AG963" s="55"/>
      <c r="AH963" s="55"/>
      <c r="AI963" s="54"/>
      <c r="AJ963" s="54"/>
      <c r="AK963" s="54"/>
      <c r="AL963" s="54"/>
      <c r="AM963" s="55"/>
      <c r="AN963" s="55"/>
      <c r="AO963" s="55"/>
      <c r="AP963" s="54"/>
      <c r="AQ963" s="54"/>
      <c r="AR963" s="54"/>
      <c r="AS963" s="54"/>
      <c r="AT963" s="54"/>
      <c r="AU963" s="55"/>
      <c r="AV963" s="55"/>
      <c r="AW963" s="55"/>
      <c r="AX963" s="54"/>
      <c r="AY963" s="54"/>
      <c r="AZ963" s="54"/>
      <c r="BA963" s="54"/>
      <c r="BB963" s="54"/>
      <c r="BC963" s="54"/>
    </row>
    <row r="964" spans="1:55" ht="23.1" customHeight="1" x14ac:dyDescent="0.2">
      <c r="A964" s="38" t="s">
        <v>35</v>
      </c>
      <c r="B964" s="39"/>
      <c r="C964" s="58"/>
      <c r="D964" s="58"/>
      <c r="E964" s="58"/>
      <c r="F964" s="58"/>
      <c r="G964" s="58"/>
      <c r="H964" s="58"/>
      <c r="I964" s="58"/>
      <c r="J964" s="58"/>
      <c r="K964" s="39"/>
      <c r="L964" s="58"/>
      <c r="M964" s="58"/>
      <c r="N964" s="58"/>
      <c r="O964" s="58"/>
      <c r="P964" s="58"/>
      <c r="Q964" s="58"/>
      <c r="R964" s="58"/>
      <c r="S964" s="58"/>
      <c r="T964" s="39"/>
      <c r="U964" s="58"/>
      <c r="V964" s="58"/>
      <c r="W964" s="58"/>
      <c r="X964" s="58"/>
      <c r="Y964" s="58"/>
      <c r="Z964" s="58"/>
      <c r="AA964" s="58"/>
      <c r="AB964" s="58"/>
      <c r="AC964" s="42"/>
    </row>
    <row r="965" spans="1:55" s="23" customFormat="1" ht="20.25" customHeight="1" x14ac:dyDescent="0.2">
      <c r="A965" s="43" t="s">
        <v>36</v>
      </c>
      <c r="B965" s="39"/>
      <c r="C965" s="44"/>
      <c r="D965" s="44"/>
      <c r="E965" s="44"/>
      <c r="F965" s="44"/>
      <c r="G965" s="44"/>
      <c r="H965" s="44"/>
      <c r="I965" s="44"/>
      <c r="J965" s="45"/>
      <c r="K965" s="39"/>
      <c r="L965" s="44"/>
      <c r="M965" s="44"/>
      <c r="N965" s="44"/>
      <c r="O965" s="44"/>
      <c r="P965" s="44"/>
      <c r="Q965" s="44"/>
      <c r="R965" s="44"/>
      <c r="S965" s="45"/>
      <c r="T965" s="39"/>
      <c r="U965" s="44"/>
      <c r="V965" s="44"/>
      <c r="W965" s="44"/>
      <c r="X965" s="44"/>
      <c r="Y965" s="44"/>
      <c r="Z965" s="44"/>
      <c r="AA965" s="44"/>
      <c r="AB965" s="45"/>
      <c r="AC965" s="42">
        <f>SUM(U965:AB965)</f>
        <v>0</v>
      </c>
      <c r="AD965" s="22"/>
      <c r="AE965" s="22"/>
      <c r="AF965" s="22"/>
      <c r="AG965" s="22"/>
      <c r="AH965" s="22"/>
      <c r="AI965" s="22"/>
      <c r="AJ965" s="22"/>
      <c r="AK965" s="22"/>
      <c r="AL965" s="22"/>
      <c r="AM965" s="22"/>
      <c r="AN965" s="22"/>
      <c r="AO965" s="22"/>
      <c r="AP965" s="22"/>
      <c r="AQ965" s="22"/>
      <c r="AR965" s="22"/>
      <c r="AS965" s="22"/>
      <c r="AT965" s="22"/>
      <c r="AU965" s="22"/>
      <c r="AV965" s="22"/>
      <c r="AW965" s="22"/>
      <c r="AX965" s="22"/>
      <c r="AY965" s="22"/>
      <c r="AZ965" s="22"/>
      <c r="BA965" s="22"/>
      <c r="BB965" s="22"/>
      <c r="BC965" s="22"/>
    </row>
    <row r="966" spans="1:55" s="56" customFormat="1" ht="23.1" hidden="1" customHeight="1" x14ac:dyDescent="0.2">
      <c r="A966" s="61"/>
      <c r="B966" s="39"/>
      <c r="C966" s="47">
        <v>0</v>
      </c>
      <c r="D966" s="47">
        <v>0</v>
      </c>
      <c r="E966" s="47">
        <v>0</v>
      </c>
      <c r="F966" s="47">
        <v>0</v>
      </c>
      <c r="G966" s="47">
        <v>0</v>
      </c>
      <c r="H966" s="47">
        <v>0</v>
      </c>
      <c r="I966" s="47">
        <v>0</v>
      </c>
      <c r="J966" s="47">
        <v>0</v>
      </c>
      <c r="K966" s="39"/>
      <c r="L966" s="47">
        <v>0</v>
      </c>
      <c r="M966" s="47">
        <v>0</v>
      </c>
      <c r="N966" s="47">
        <v>0</v>
      </c>
      <c r="O966" s="47">
        <v>0</v>
      </c>
      <c r="P966" s="47">
        <v>0</v>
      </c>
      <c r="Q966" s="47">
        <v>0</v>
      </c>
      <c r="R966" s="47">
        <v>0</v>
      </c>
      <c r="S966" s="47">
        <v>0</v>
      </c>
      <c r="T966" s="39"/>
      <c r="U966" s="47">
        <v>0</v>
      </c>
      <c r="V966" s="47">
        <v>0</v>
      </c>
      <c r="W966" s="47">
        <v>0</v>
      </c>
      <c r="X966" s="47">
        <v>0</v>
      </c>
      <c r="Y966" s="47">
        <v>0</v>
      </c>
      <c r="Z966" s="47">
        <v>0</v>
      </c>
      <c r="AA966" s="47">
        <v>0</v>
      </c>
      <c r="AB966" s="47">
        <v>0</v>
      </c>
      <c r="AC966" s="42">
        <f>SUM(MAX(U967:AB967))</f>
        <v>0</v>
      </c>
      <c r="AD966" s="54"/>
      <c r="AE966" s="55"/>
      <c r="AF966" s="55"/>
      <c r="AG966" s="55"/>
      <c r="AH966" s="55"/>
      <c r="AI966" s="54"/>
      <c r="AJ966" s="54"/>
      <c r="AK966" s="54"/>
      <c r="AL966" s="54"/>
      <c r="AM966" s="55"/>
      <c r="AN966" s="55"/>
      <c r="AO966" s="55"/>
      <c r="AP966" s="54"/>
      <c r="AQ966" s="54"/>
      <c r="AR966" s="54"/>
      <c r="AS966" s="54"/>
      <c r="AT966" s="54"/>
      <c r="AU966" s="55"/>
      <c r="AV966" s="55"/>
      <c r="AW966" s="55"/>
      <c r="AX966" s="54"/>
      <c r="AY966" s="54"/>
      <c r="AZ966" s="54"/>
      <c r="BA966" s="54"/>
      <c r="BB966" s="54"/>
      <c r="BC966" s="54"/>
    </row>
    <row r="967" spans="1:55" ht="23.1" hidden="1" customHeight="1" x14ac:dyDescent="0.2">
      <c r="A967" s="38" t="s">
        <v>35</v>
      </c>
      <c r="B967" s="39"/>
      <c r="C967" s="41"/>
      <c r="D967" s="41"/>
      <c r="E967" s="41"/>
      <c r="F967" s="41"/>
      <c r="G967" s="41"/>
      <c r="H967" s="41"/>
      <c r="I967" s="41"/>
      <c r="J967" s="41"/>
      <c r="K967" s="39"/>
      <c r="L967" s="41"/>
      <c r="M967" s="41"/>
      <c r="N967" s="41"/>
      <c r="O967" s="41"/>
      <c r="P967" s="41"/>
      <c r="Q967" s="41"/>
      <c r="R967" s="41"/>
      <c r="S967" s="41"/>
      <c r="T967" s="39"/>
      <c r="U967" s="41"/>
      <c r="V967" s="41"/>
      <c r="W967" s="41"/>
      <c r="X967" s="41"/>
      <c r="Y967" s="41"/>
      <c r="Z967" s="41"/>
      <c r="AA967" s="41"/>
      <c r="AB967" s="41"/>
      <c r="AC967" s="42"/>
    </row>
    <row r="968" spans="1:55" s="23" customFormat="1" ht="20.25" hidden="1" customHeight="1" x14ac:dyDescent="0.2">
      <c r="A968" s="62" t="s">
        <v>36</v>
      </c>
      <c r="B968" s="39"/>
      <c r="C968" s="63"/>
      <c r="D968" s="63"/>
      <c r="E968" s="63"/>
      <c r="F968" s="63"/>
      <c r="G968" s="63"/>
      <c r="H968" s="63"/>
      <c r="I968" s="63"/>
      <c r="J968" s="64"/>
      <c r="K968" s="39"/>
      <c r="L968" s="44"/>
      <c r="M968" s="44"/>
      <c r="N968" s="44"/>
      <c r="O968" s="44"/>
      <c r="P968" s="44"/>
      <c r="Q968" s="44"/>
      <c r="R968" s="44"/>
      <c r="S968" s="45"/>
      <c r="T968" s="39"/>
      <c r="U968" s="44"/>
      <c r="V968" s="44"/>
      <c r="W968" s="44"/>
      <c r="X968" s="44"/>
      <c r="Y968" s="44"/>
      <c r="Z968" s="44"/>
      <c r="AA968" s="44"/>
      <c r="AB968" s="45"/>
      <c r="AC968" s="42">
        <f>SUM(U968:AB968)</f>
        <v>0</v>
      </c>
      <c r="AD968" s="22"/>
      <c r="AE968" s="22"/>
      <c r="AF968" s="22"/>
      <c r="AG968" s="22"/>
      <c r="AH968" s="22"/>
      <c r="AI968" s="22"/>
      <c r="AJ968" s="22"/>
      <c r="AK968" s="22"/>
      <c r="AL968" s="22"/>
      <c r="AM968" s="22"/>
      <c r="AN968" s="22"/>
      <c r="AO968" s="22"/>
      <c r="AP968" s="22"/>
      <c r="AQ968" s="22"/>
      <c r="AR968" s="22"/>
      <c r="AS968" s="22"/>
      <c r="AT968" s="22"/>
      <c r="AU968" s="22"/>
      <c r="AV968" s="22"/>
      <c r="AW968" s="22"/>
      <c r="AX968" s="22"/>
      <c r="AY968" s="22"/>
      <c r="AZ968" s="22"/>
      <c r="BA968" s="22"/>
      <c r="BB968" s="22"/>
      <c r="BC968" s="22"/>
    </row>
    <row r="969" spans="1:55" s="53" customFormat="1" ht="26.25" customHeight="1" x14ac:dyDescent="0.2">
      <c r="A969" s="65" t="s">
        <v>37</v>
      </c>
      <c r="B969" s="39"/>
      <c r="C969" s="66">
        <v>-60</v>
      </c>
      <c r="D969" s="66">
        <v>-60</v>
      </c>
      <c r="E969" s="66">
        <v>-60</v>
      </c>
      <c r="F969" s="66">
        <v>-60</v>
      </c>
      <c r="G969" s="66">
        <v>-60</v>
      </c>
      <c r="H969" s="66">
        <v>-60</v>
      </c>
      <c r="I969" s="66">
        <v>-60</v>
      </c>
      <c r="J969" s="66">
        <v>-60</v>
      </c>
      <c r="K969" s="67"/>
      <c r="L969" s="66">
        <v>-60</v>
      </c>
      <c r="M969" s="66">
        <v>-60</v>
      </c>
      <c r="N969" s="66">
        <v>-60</v>
      </c>
      <c r="O969" s="66">
        <v>-60</v>
      </c>
      <c r="P969" s="66">
        <v>-60</v>
      </c>
      <c r="Q969" s="66">
        <v>-60</v>
      </c>
      <c r="R969" s="66">
        <v>-60</v>
      </c>
      <c r="S969" s="66">
        <v>-60</v>
      </c>
      <c r="T969" s="67"/>
      <c r="U969" s="66">
        <v>-60</v>
      </c>
      <c r="V969" s="66">
        <v>-60</v>
      </c>
      <c r="W969" s="66">
        <v>-60</v>
      </c>
      <c r="X969" s="66">
        <v>-60</v>
      </c>
      <c r="Y969" s="66">
        <v>-60</v>
      </c>
      <c r="Z969" s="66">
        <v>-60</v>
      </c>
      <c r="AA969" s="66">
        <v>-60</v>
      </c>
      <c r="AB969" s="66">
        <v>-60</v>
      </c>
      <c r="AC969" s="68"/>
      <c r="AD969" s="51"/>
      <c r="AE969" s="51"/>
      <c r="AF969" s="51"/>
      <c r="AG969" s="51"/>
      <c r="AH969" s="51"/>
      <c r="AI969" s="51"/>
      <c r="AJ969" s="51"/>
      <c r="AK969" s="51"/>
      <c r="AL969" s="51"/>
      <c r="AM969" s="51"/>
      <c r="AN969" s="51"/>
      <c r="AO969" s="51"/>
      <c r="AP969" s="51"/>
      <c r="AQ969" s="51"/>
      <c r="AR969" s="51"/>
      <c r="AS969" s="51"/>
      <c r="AT969" s="51"/>
      <c r="AU969" s="51"/>
      <c r="AV969" s="51"/>
      <c r="AW969" s="51"/>
      <c r="AX969" s="51"/>
      <c r="AY969" s="51"/>
      <c r="AZ969" s="51"/>
      <c r="BA969" s="51"/>
      <c r="BB969" s="51"/>
      <c r="BC969" s="51"/>
    </row>
    <row r="970" spans="1:55" s="53" customFormat="1" ht="31.5" customHeight="1" x14ac:dyDescent="0.2">
      <c r="A970" s="69" t="s">
        <v>38</v>
      </c>
      <c r="B970" s="39"/>
      <c r="C970" s="70"/>
      <c r="D970" s="70"/>
      <c r="E970" s="70"/>
      <c r="F970" s="70"/>
      <c r="G970" s="140" t="s">
        <v>39</v>
      </c>
      <c r="H970" s="141"/>
      <c r="I970" s="71"/>
      <c r="J970" s="72">
        <v>1</v>
      </c>
      <c r="K970" s="39"/>
      <c r="L970" s="70"/>
      <c r="M970" s="70"/>
      <c r="N970" s="70"/>
      <c r="O970" s="70"/>
      <c r="P970" s="140" t="s">
        <v>39</v>
      </c>
      <c r="Q970" s="141"/>
      <c r="R970" s="71"/>
      <c r="S970" s="72">
        <v>1</v>
      </c>
      <c r="T970" s="67"/>
      <c r="U970" s="70"/>
      <c r="V970" s="70"/>
      <c r="W970" s="70"/>
      <c r="X970" s="70"/>
      <c r="Y970" s="140" t="s">
        <v>39</v>
      </c>
      <c r="Z970" s="141"/>
      <c r="AA970" s="71"/>
      <c r="AB970" s="72">
        <v>1</v>
      </c>
      <c r="AC970" s="73"/>
      <c r="AD970" s="51"/>
      <c r="AE970" s="51"/>
      <c r="AF970" s="51"/>
      <c r="AG970" s="51"/>
      <c r="AH970" s="51"/>
      <c r="AI970" s="51"/>
      <c r="AJ970" s="51"/>
      <c r="AK970" s="51"/>
      <c r="AL970" s="51"/>
      <c r="AM970" s="51"/>
      <c r="AN970" s="51"/>
      <c r="AO970" s="51"/>
      <c r="AP970" s="51"/>
      <c r="AQ970" s="51"/>
      <c r="AR970" s="51"/>
      <c r="AS970" s="51"/>
      <c r="AT970" s="51"/>
      <c r="AU970" s="51"/>
      <c r="AV970" s="51"/>
      <c r="AW970" s="51"/>
      <c r="AX970" s="51"/>
      <c r="AY970" s="51"/>
      <c r="AZ970" s="51"/>
      <c r="BA970" s="51"/>
      <c r="BB970" s="51"/>
      <c r="BC970" s="51"/>
    </row>
    <row r="971" spans="1:55" s="53" customFormat="1" ht="31.5" customHeight="1" x14ac:dyDescent="0.2">
      <c r="A971" s="69" t="s">
        <v>40</v>
      </c>
      <c r="B971" s="74"/>
      <c r="C971" s="75"/>
      <c r="D971" s="75"/>
      <c r="E971" s="76"/>
      <c r="F971" s="75"/>
      <c r="G971" s="75"/>
      <c r="H971" s="77"/>
      <c r="I971" s="78"/>
      <c r="J971" s="79">
        <v>0</v>
      </c>
      <c r="K971" s="74"/>
      <c r="L971" s="51"/>
      <c r="M971" s="51"/>
      <c r="N971" s="80"/>
      <c r="O971" s="51"/>
      <c r="P971" s="51"/>
      <c r="Q971" s="81"/>
      <c r="R971" s="82"/>
      <c r="S971" s="79">
        <v>0</v>
      </c>
      <c r="T971" s="74"/>
      <c r="U971" s="51"/>
      <c r="V971" s="51"/>
      <c r="W971" s="80"/>
      <c r="X971" s="51"/>
      <c r="Y971" s="51"/>
      <c r="Z971" s="81"/>
      <c r="AA971" s="82"/>
      <c r="AB971" s="79">
        <v>0</v>
      </c>
      <c r="AC971" s="73"/>
      <c r="AD971" s="51"/>
      <c r="AE971" s="51"/>
      <c r="AF971" s="51"/>
      <c r="AG971" s="51"/>
      <c r="AH971" s="51"/>
      <c r="AI971" s="51"/>
      <c r="AJ971" s="51"/>
      <c r="AK971" s="51"/>
      <c r="AL971" s="51"/>
      <c r="AM971" s="51"/>
      <c r="AN971" s="51"/>
      <c r="AO971" s="51"/>
      <c r="AP971" s="51"/>
      <c r="AQ971" s="51"/>
      <c r="AR971" s="51"/>
      <c r="AS971" s="51"/>
      <c r="AT971" s="51"/>
      <c r="AU971" s="51"/>
      <c r="AV971" s="51"/>
      <c r="AW971" s="51"/>
      <c r="AX971" s="51"/>
      <c r="AY971" s="51"/>
      <c r="AZ971" s="51"/>
      <c r="BA971" s="51"/>
      <c r="BB971" s="51"/>
      <c r="BC971" s="51"/>
    </row>
    <row r="972" spans="1:55" s="53" customFormat="1" ht="31.5" customHeight="1" thickBot="1" x14ac:dyDescent="0.25">
      <c r="A972" s="69" t="s">
        <v>41</v>
      </c>
      <c r="B972" s="74"/>
      <c r="C972" s="142" t="s">
        <v>42</v>
      </c>
      <c r="D972" s="142"/>
      <c r="E972" s="83">
        <v>480</v>
      </c>
      <c r="F972" s="51"/>
      <c r="G972" s="51"/>
      <c r="H972" s="81" t="s">
        <v>43</v>
      </c>
      <c r="I972" s="84">
        <v>0</v>
      </c>
      <c r="J972" s="85"/>
      <c r="K972" s="74"/>
      <c r="L972" s="142" t="s">
        <v>42</v>
      </c>
      <c r="M972" s="142"/>
      <c r="N972" s="83">
        <v>480</v>
      </c>
      <c r="O972" s="51"/>
      <c r="P972" s="51"/>
      <c r="Q972" s="81" t="s">
        <v>43</v>
      </c>
      <c r="R972" s="84">
        <v>0</v>
      </c>
      <c r="S972" s="85"/>
      <c r="T972" s="74"/>
      <c r="U972" s="142" t="s">
        <v>42</v>
      </c>
      <c r="V972" s="142"/>
      <c r="W972" s="83">
        <v>480</v>
      </c>
      <c r="X972" s="51"/>
      <c r="Y972" s="51"/>
      <c r="Z972" s="81" t="s">
        <v>43</v>
      </c>
      <c r="AA972" s="84">
        <v>0</v>
      </c>
      <c r="AB972" s="85"/>
      <c r="AC972" s="73"/>
      <c r="AD972" s="51"/>
      <c r="AE972" s="51"/>
      <c r="AF972" s="51"/>
      <c r="AG972" s="51"/>
      <c r="AH972" s="51"/>
      <c r="AI972" s="51"/>
      <c r="AJ972" s="51"/>
      <c r="AK972" s="51"/>
      <c r="AL972" s="51"/>
      <c r="AM972" s="51"/>
      <c r="AN972" s="51"/>
      <c r="AO972" s="51"/>
      <c r="AP972" s="51"/>
      <c r="AQ972" s="51"/>
      <c r="AR972" s="51"/>
      <c r="AS972" s="51"/>
      <c r="AT972" s="51"/>
      <c r="AU972" s="51"/>
      <c r="AV972" s="51"/>
      <c r="AW972" s="51"/>
      <c r="AX972" s="51"/>
      <c r="AY972" s="51"/>
      <c r="AZ972" s="51"/>
      <c r="BA972" s="51"/>
      <c r="BB972" s="51"/>
      <c r="BC972" s="51"/>
    </row>
    <row r="973" spans="1:55" s="53" customFormat="1" ht="26.25" hidden="1" customHeight="1" x14ac:dyDescent="0.2">
      <c r="A973" s="86" t="s">
        <v>44</v>
      </c>
      <c r="B973" s="39"/>
      <c r="C973" s="87">
        <v>0</v>
      </c>
      <c r="D973" s="87">
        <v>0</v>
      </c>
      <c r="E973" s="87">
        <v>0</v>
      </c>
      <c r="F973" s="87">
        <v>0</v>
      </c>
      <c r="G973" s="87">
        <v>0</v>
      </c>
      <c r="H973" s="87">
        <v>0</v>
      </c>
      <c r="I973" s="87">
        <v>0</v>
      </c>
      <c r="J973" s="88"/>
      <c r="K973" s="89"/>
      <c r="L973" s="87">
        <v>0</v>
      </c>
      <c r="M973" s="87">
        <v>0</v>
      </c>
      <c r="N973" s="87">
        <v>0</v>
      </c>
      <c r="O973" s="87">
        <v>0</v>
      </c>
      <c r="P973" s="87">
        <v>0</v>
      </c>
      <c r="Q973" s="87">
        <v>0</v>
      </c>
      <c r="R973" s="87">
        <v>0</v>
      </c>
      <c r="S973" s="88"/>
      <c r="T973" s="89"/>
      <c r="U973" s="87">
        <v>0</v>
      </c>
      <c r="V973" s="87">
        <v>0</v>
      </c>
      <c r="W973" s="87">
        <v>0</v>
      </c>
      <c r="X973" s="87">
        <v>0</v>
      </c>
      <c r="Y973" s="87">
        <v>0</v>
      </c>
      <c r="Z973" s="87">
        <v>0</v>
      </c>
      <c r="AA973" s="87">
        <v>0</v>
      </c>
      <c r="AB973" s="88"/>
      <c r="AC973" s="73"/>
      <c r="AD973" s="51"/>
      <c r="AE973" s="51"/>
      <c r="AF973" s="51"/>
      <c r="AG973" s="51"/>
      <c r="AH973" s="51"/>
      <c r="AI973" s="51"/>
      <c r="AJ973" s="51"/>
      <c r="AK973" s="51"/>
      <c r="AL973" s="51"/>
      <c r="AM973" s="51"/>
      <c r="AN973" s="51"/>
      <c r="AO973" s="51"/>
      <c r="AP973" s="51"/>
      <c r="AQ973" s="51"/>
      <c r="AR973" s="51"/>
      <c r="AS973" s="51"/>
      <c r="AT973" s="51"/>
      <c r="AU973" s="51"/>
      <c r="AV973" s="51"/>
      <c r="AW973" s="51"/>
      <c r="AX973" s="51"/>
      <c r="AY973" s="51"/>
      <c r="AZ973" s="51"/>
      <c r="BA973" s="51"/>
      <c r="BB973" s="51"/>
      <c r="BC973" s="51"/>
    </row>
    <row r="974" spans="1:55" s="53" customFormat="1" ht="32.1" customHeight="1" thickBot="1" x14ac:dyDescent="0.25">
      <c r="A974" s="90" t="s">
        <v>45</v>
      </c>
      <c r="B974" s="91"/>
      <c r="C974" s="92" t="s">
        <v>46</v>
      </c>
      <c r="D974" s="93">
        <v>480</v>
      </c>
      <c r="E974" s="92" t="s">
        <v>47</v>
      </c>
      <c r="F974" s="93">
        <v>480</v>
      </c>
      <c r="G974" s="94"/>
      <c r="H974" s="95" t="s">
        <v>48</v>
      </c>
      <c r="I974" s="96">
        <v>0</v>
      </c>
      <c r="J974" s="97" t="s">
        <v>55</v>
      </c>
      <c r="K974" s="91"/>
      <c r="L974" s="92" t="s">
        <v>46</v>
      </c>
      <c r="M974" s="93">
        <v>480</v>
      </c>
      <c r="N974" s="92" t="s">
        <v>47</v>
      </c>
      <c r="O974" s="93">
        <v>480</v>
      </c>
      <c r="P974" s="94"/>
      <c r="Q974" s="95" t="s">
        <v>48</v>
      </c>
      <c r="R974" s="96">
        <v>0</v>
      </c>
      <c r="S974" s="97" t="s">
        <v>55</v>
      </c>
      <c r="T974" s="91"/>
      <c r="U974" s="92" t="s">
        <v>46</v>
      </c>
      <c r="V974" s="93">
        <v>480</v>
      </c>
      <c r="W974" s="92" t="s">
        <v>47</v>
      </c>
      <c r="X974" s="93">
        <v>480</v>
      </c>
      <c r="Y974" s="94"/>
      <c r="Z974" s="95" t="s">
        <v>48</v>
      </c>
      <c r="AA974" s="96">
        <v>0</v>
      </c>
      <c r="AB974" s="97" t="s">
        <v>55</v>
      </c>
      <c r="AC974" s="73"/>
      <c r="AD974" s="51"/>
      <c r="AE974" s="51"/>
      <c r="AF974" s="51"/>
      <c r="AG974" s="51"/>
      <c r="AH974" s="51"/>
      <c r="AI974" s="51"/>
      <c r="AJ974" s="51"/>
      <c r="AK974" s="51"/>
      <c r="AL974" s="51"/>
      <c r="AM974" s="51"/>
      <c r="AN974" s="51"/>
      <c r="AO974" s="51"/>
      <c r="AP974" s="51"/>
      <c r="AQ974" s="51"/>
      <c r="AR974" s="51"/>
      <c r="AS974" s="51"/>
      <c r="AT974" s="51"/>
      <c r="AU974" s="51"/>
      <c r="AV974" s="51"/>
      <c r="AW974" s="51"/>
      <c r="AX974" s="51"/>
      <c r="AY974" s="51"/>
      <c r="AZ974" s="51"/>
      <c r="BA974" s="51"/>
      <c r="BB974" s="51"/>
      <c r="BC974" s="51"/>
    </row>
    <row r="975" spans="1:55" s="103" customFormat="1" ht="34.5" customHeight="1" x14ac:dyDescent="0.2">
      <c r="A975" s="98" t="s">
        <v>49</v>
      </c>
      <c r="B975" s="99"/>
      <c r="C975" s="137" t="s">
        <v>50</v>
      </c>
      <c r="D975" s="138"/>
      <c r="E975" s="100" t="s">
        <v>51</v>
      </c>
      <c r="F975" s="137" t="s">
        <v>52</v>
      </c>
      <c r="G975" s="139"/>
      <c r="H975" s="138"/>
      <c r="I975" s="100" t="s">
        <v>51</v>
      </c>
      <c r="J975" s="100" t="s">
        <v>53</v>
      </c>
      <c r="K975" s="99"/>
      <c r="L975" s="137" t="s">
        <v>50</v>
      </c>
      <c r="M975" s="138"/>
      <c r="N975" s="100" t="s">
        <v>51</v>
      </c>
      <c r="O975" s="137" t="s">
        <v>52</v>
      </c>
      <c r="P975" s="139"/>
      <c r="Q975" s="138"/>
      <c r="R975" s="100" t="s">
        <v>51</v>
      </c>
      <c r="S975" s="100" t="s">
        <v>53</v>
      </c>
      <c r="T975" s="99"/>
      <c r="U975" s="137" t="s">
        <v>50</v>
      </c>
      <c r="V975" s="138"/>
      <c r="W975" s="100" t="s">
        <v>51</v>
      </c>
      <c r="X975" s="137" t="s">
        <v>52</v>
      </c>
      <c r="Y975" s="139"/>
      <c r="Z975" s="138"/>
      <c r="AA975" s="100" t="s">
        <v>51</v>
      </c>
      <c r="AB975" s="100" t="s">
        <v>53</v>
      </c>
      <c r="AC975" s="101"/>
      <c r="AD975" s="102"/>
      <c r="AE975" s="102"/>
      <c r="AF975" s="102"/>
      <c r="AG975" s="102"/>
      <c r="AH975" s="102"/>
      <c r="AI975" s="102"/>
      <c r="AJ975" s="102"/>
      <c r="AK975" s="102"/>
      <c r="AL975" s="102"/>
      <c r="AM975" s="102"/>
      <c r="AN975" s="102"/>
      <c r="AO975" s="102"/>
      <c r="AP975" s="102"/>
      <c r="AQ975" s="102"/>
      <c r="AR975" s="102"/>
      <c r="AS975" s="102"/>
      <c r="AT975" s="102"/>
      <c r="AU975" s="102"/>
      <c r="AV975" s="102"/>
      <c r="AW975" s="102"/>
      <c r="AX975" s="102"/>
      <c r="AY975" s="102"/>
      <c r="AZ975" s="102"/>
      <c r="BA975" s="102"/>
      <c r="BB975" s="102"/>
      <c r="BC975" s="102"/>
    </row>
    <row r="976" spans="1:55" ht="38.1" customHeight="1" x14ac:dyDescent="0.2">
      <c r="A976" s="104"/>
      <c r="B976" s="105">
        <v>1</v>
      </c>
      <c r="C976" s="134"/>
      <c r="D976" s="135"/>
      <c r="E976" s="106"/>
      <c r="F976" s="134"/>
      <c r="G976" s="136"/>
      <c r="H976" s="135"/>
      <c r="I976" s="106"/>
      <c r="J976" s="107">
        <v>0</v>
      </c>
      <c r="K976" s="105"/>
      <c r="L976" s="134"/>
      <c r="M976" s="135"/>
      <c r="N976" s="106"/>
      <c r="O976" s="134"/>
      <c r="P976" s="136"/>
      <c r="Q976" s="135"/>
      <c r="R976" s="106"/>
      <c r="S976" s="107">
        <v>0</v>
      </c>
      <c r="T976" s="105"/>
      <c r="U976" s="134"/>
      <c r="V976" s="135"/>
      <c r="W976" s="106"/>
      <c r="X976" s="134"/>
      <c r="Y976" s="136"/>
      <c r="Z976" s="135"/>
      <c r="AA976" s="106"/>
      <c r="AB976" s="107">
        <v>0</v>
      </c>
      <c r="AE976" s="108" t="s">
        <v>0</v>
      </c>
      <c r="AF976" s="52" t="str">
        <f>$B976&amp;C976</f>
        <v>1</v>
      </c>
      <c r="AG976" s="52" t="str">
        <f>AF976&amp;AF977&amp;AF978&amp;AF979&amp;AF980&amp;AF981&amp;AF982&amp;AF983</f>
        <v>12"3"4"5"6"7"8"</v>
      </c>
      <c r="AH976" s="52"/>
      <c r="AI976" s="52"/>
      <c r="AM976" s="108" t="s">
        <v>1</v>
      </c>
      <c r="AN976" s="52" t="str">
        <f>$B976&amp;L976</f>
        <v>1</v>
      </c>
      <c r="AO976" s="52" t="str">
        <f>AN976&amp;AN977&amp;AN978&amp;AN979&amp;AN980&amp;AN981&amp;AN982&amp;AN983</f>
        <v>12"3"4"5"6"7"8"</v>
      </c>
      <c r="AU976" s="108" t="s">
        <v>2</v>
      </c>
      <c r="AV976" s="52" t="str">
        <f>$B976&amp;U976</f>
        <v>1</v>
      </c>
      <c r="AW976" s="52" t="str">
        <f>AV976&amp;AV977&amp;AV978&amp;AV979&amp;AV980&amp;AV981&amp;AV982&amp;AV983</f>
        <v>12"3"4"5"6"7"8"</v>
      </c>
    </row>
    <row r="977" spans="1:55" ht="38.1" customHeight="1" x14ac:dyDescent="0.2">
      <c r="A977" s="109"/>
      <c r="B977" s="105">
        <v>2</v>
      </c>
      <c r="C977" s="134"/>
      <c r="D977" s="135"/>
      <c r="E977" s="106"/>
      <c r="F977" s="134"/>
      <c r="G977" s="136"/>
      <c r="H977" s="135"/>
      <c r="I977" s="106"/>
      <c r="J977" s="107">
        <v>0</v>
      </c>
      <c r="K977" s="105"/>
      <c r="L977" s="134"/>
      <c r="M977" s="135"/>
      <c r="N977" s="106"/>
      <c r="O977" s="134"/>
      <c r="P977" s="136"/>
      <c r="Q977" s="135"/>
      <c r="R977" s="106"/>
      <c r="S977" s="107">
        <v>0</v>
      </c>
      <c r="T977" s="105"/>
      <c r="U977" s="134"/>
      <c r="V977" s="135"/>
      <c r="W977" s="106"/>
      <c r="X977" s="134"/>
      <c r="Y977" s="136"/>
      <c r="Z977" s="135"/>
      <c r="AA977" s="106"/>
      <c r="AB977" s="107">
        <v>0</v>
      </c>
      <c r="AF977" s="52" t="str">
        <f t="shared" ref="AF977:AF983" si="96">$B977&amp;IF(EXACT(C977,C976),"""",C977)</f>
        <v>2"</v>
      </c>
      <c r="AG977" s="52"/>
      <c r="AH977" s="52"/>
      <c r="AI977" s="52"/>
      <c r="AN977" s="52" t="str">
        <f t="shared" ref="AN977:AN983" si="97">$B977&amp;IF(EXACT(L977,L976),"""",L977)</f>
        <v>2"</v>
      </c>
      <c r="AO977" s="52"/>
      <c r="AV977" s="52" t="str">
        <f t="shared" ref="AV977:AV983" si="98">$B977&amp;IF(EXACT(U977,U976),"""",U977)</f>
        <v>2"</v>
      </c>
      <c r="AW977" s="52"/>
    </row>
    <row r="978" spans="1:55" ht="38.1" customHeight="1" x14ac:dyDescent="0.2">
      <c r="A978" s="110"/>
      <c r="B978" s="105">
        <v>3</v>
      </c>
      <c r="C978" s="134"/>
      <c r="D978" s="135"/>
      <c r="E978" s="106"/>
      <c r="F978" s="134"/>
      <c r="G978" s="136"/>
      <c r="H978" s="135"/>
      <c r="I978" s="106"/>
      <c r="J978" s="107">
        <v>0</v>
      </c>
      <c r="K978" s="105"/>
      <c r="L978" s="134"/>
      <c r="M978" s="135"/>
      <c r="N978" s="106"/>
      <c r="O978" s="134"/>
      <c r="P978" s="136"/>
      <c r="Q978" s="135"/>
      <c r="R978" s="106"/>
      <c r="S978" s="107">
        <v>0</v>
      </c>
      <c r="T978" s="105"/>
      <c r="U978" s="134"/>
      <c r="V978" s="135"/>
      <c r="W978" s="106"/>
      <c r="X978" s="134"/>
      <c r="Y978" s="136"/>
      <c r="Z978" s="135"/>
      <c r="AA978" s="106"/>
      <c r="AB978" s="107">
        <v>0</v>
      </c>
      <c r="AF978" s="52" t="str">
        <f t="shared" si="96"/>
        <v>3"</v>
      </c>
      <c r="AN978" s="52" t="str">
        <f t="shared" si="97"/>
        <v>3"</v>
      </c>
      <c r="AV978" s="52" t="str">
        <f t="shared" si="98"/>
        <v>3"</v>
      </c>
    </row>
    <row r="979" spans="1:55" ht="38.1" customHeight="1" x14ac:dyDescent="0.2">
      <c r="A979" s="109"/>
      <c r="B979" s="105">
        <v>4</v>
      </c>
      <c r="C979" s="134"/>
      <c r="D979" s="135"/>
      <c r="E979" s="106"/>
      <c r="F979" s="134"/>
      <c r="G979" s="136"/>
      <c r="H979" s="135"/>
      <c r="I979" s="106"/>
      <c r="J979" s="107">
        <v>0</v>
      </c>
      <c r="K979" s="105"/>
      <c r="L979" s="134"/>
      <c r="M979" s="135"/>
      <c r="N979" s="106"/>
      <c r="O979" s="134"/>
      <c r="P979" s="136"/>
      <c r="Q979" s="135"/>
      <c r="R979" s="106"/>
      <c r="S979" s="107">
        <v>0</v>
      </c>
      <c r="T979" s="105"/>
      <c r="U979" s="134"/>
      <c r="V979" s="135"/>
      <c r="W979" s="106"/>
      <c r="X979" s="134"/>
      <c r="Y979" s="136"/>
      <c r="Z979" s="135"/>
      <c r="AA979" s="106"/>
      <c r="AB979" s="107">
        <v>0</v>
      </c>
      <c r="AF979" s="52" t="str">
        <f t="shared" si="96"/>
        <v>4"</v>
      </c>
      <c r="AN979" s="52" t="str">
        <f t="shared" si="97"/>
        <v>4"</v>
      </c>
      <c r="AV979" s="52" t="str">
        <f t="shared" si="98"/>
        <v>4"</v>
      </c>
    </row>
    <row r="980" spans="1:55" ht="38.1" customHeight="1" x14ac:dyDescent="0.2">
      <c r="A980" s="110"/>
      <c r="B980" s="105">
        <v>5</v>
      </c>
      <c r="C980" s="134"/>
      <c r="D980" s="135"/>
      <c r="E980" s="106"/>
      <c r="F980" s="134"/>
      <c r="G980" s="136"/>
      <c r="H980" s="135"/>
      <c r="I980" s="106"/>
      <c r="J980" s="107">
        <v>0</v>
      </c>
      <c r="K980" s="105"/>
      <c r="L980" s="134"/>
      <c r="M980" s="135"/>
      <c r="N980" s="106"/>
      <c r="O980" s="134"/>
      <c r="P980" s="136"/>
      <c r="Q980" s="135"/>
      <c r="R980" s="106"/>
      <c r="S980" s="107">
        <v>0</v>
      </c>
      <c r="T980" s="105"/>
      <c r="U980" s="134"/>
      <c r="V980" s="135"/>
      <c r="W980" s="106"/>
      <c r="X980" s="134"/>
      <c r="Y980" s="136"/>
      <c r="Z980" s="135"/>
      <c r="AA980" s="106"/>
      <c r="AB980" s="107">
        <v>0</v>
      </c>
      <c r="AF980" s="52" t="str">
        <f t="shared" si="96"/>
        <v>5"</v>
      </c>
      <c r="AN980" s="52" t="str">
        <f t="shared" si="97"/>
        <v>5"</v>
      </c>
      <c r="AV980" s="52" t="str">
        <f t="shared" si="98"/>
        <v>5"</v>
      </c>
    </row>
    <row r="981" spans="1:55" ht="38.1" customHeight="1" x14ac:dyDescent="0.2">
      <c r="A981" s="109"/>
      <c r="B981" s="105">
        <v>6</v>
      </c>
      <c r="C981" s="134"/>
      <c r="D981" s="135"/>
      <c r="E981" s="106"/>
      <c r="F981" s="134"/>
      <c r="G981" s="136"/>
      <c r="H981" s="135"/>
      <c r="I981" s="106"/>
      <c r="J981" s="107">
        <v>0</v>
      </c>
      <c r="K981" s="105"/>
      <c r="L981" s="134"/>
      <c r="M981" s="135"/>
      <c r="N981" s="106"/>
      <c r="O981" s="134"/>
      <c r="P981" s="136"/>
      <c r="Q981" s="135"/>
      <c r="R981" s="106"/>
      <c r="S981" s="107">
        <v>0</v>
      </c>
      <c r="T981" s="105"/>
      <c r="U981" s="134"/>
      <c r="V981" s="135"/>
      <c r="W981" s="106"/>
      <c r="X981" s="134"/>
      <c r="Y981" s="136"/>
      <c r="Z981" s="135"/>
      <c r="AA981" s="106"/>
      <c r="AB981" s="107">
        <v>0</v>
      </c>
      <c r="AF981" s="52" t="str">
        <f t="shared" si="96"/>
        <v>6"</v>
      </c>
      <c r="AN981" s="52" t="str">
        <f t="shared" si="97"/>
        <v>6"</v>
      </c>
      <c r="AV981" s="52" t="str">
        <f t="shared" si="98"/>
        <v>6"</v>
      </c>
    </row>
    <row r="982" spans="1:55" ht="38.1" customHeight="1" x14ac:dyDescent="0.2">
      <c r="A982" s="110"/>
      <c r="B982" s="105">
        <v>7</v>
      </c>
      <c r="C982" s="134"/>
      <c r="D982" s="135"/>
      <c r="E982" s="106"/>
      <c r="F982" s="134"/>
      <c r="G982" s="136"/>
      <c r="H982" s="135"/>
      <c r="I982" s="106"/>
      <c r="J982" s="107">
        <v>0</v>
      </c>
      <c r="K982" s="105"/>
      <c r="L982" s="134"/>
      <c r="M982" s="135"/>
      <c r="N982" s="106"/>
      <c r="O982" s="134"/>
      <c r="P982" s="136"/>
      <c r="Q982" s="135"/>
      <c r="R982" s="106"/>
      <c r="S982" s="107">
        <v>0</v>
      </c>
      <c r="T982" s="105"/>
      <c r="U982" s="134"/>
      <c r="V982" s="135"/>
      <c r="W982" s="106"/>
      <c r="X982" s="134"/>
      <c r="Y982" s="136"/>
      <c r="Z982" s="135"/>
      <c r="AA982" s="106"/>
      <c r="AB982" s="107">
        <v>0</v>
      </c>
      <c r="AF982" s="52" t="str">
        <f t="shared" si="96"/>
        <v>7"</v>
      </c>
      <c r="AN982" s="52" t="str">
        <f t="shared" si="97"/>
        <v>7"</v>
      </c>
      <c r="AV982" s="52" t="str">
        <f t="shared" si="98"/>
        <v>7"</v>
      </c>
    </row>
    <row r="983" spans="1:55" ht="38.1" customHeight="1" x14ac:dyDescent="0.2">
      <c r="B983" s="105">
        <v>8</v>
      </c>
      <c r="C983" s="134"/>
      <c r="D983" s="135"/>
      <c r="E983" s="106"/>
      <c r="F983" s="134"/>
      <c r="G983" s="136"/>
      <c r="H983" s="135"/>
      <c r="I983" s="106"/>
      <c r="J983" s="107">
        <v>0</v>
      </c>
      <c r="K983" s="105"/>
      <c r="L983" s="134"/>
      <c r="M983" s="135"/>
      <c r="N983" s="106"/>
      <c r="O983" s="134"/>
      <c r="P983" s="136"/>
      <c r="Q983" s="135"/>
      <c r="R983" s="106"/>
      <c r="S983" s="107">
        <v>0</v>
      </c>
      <c r="T983" s="105"/>
      <c r="U983" s="134"/>
      <c r="V983" s="135"/>
      <c r="W983" s="106"/>
      <c r="X983" s="134"/>
      <c r="Y983" s="136"/>
      <c r="Z983" s="135"/>
      <c r="AA983" s="106"/>
      <c r="AB983" s="107">
        <v>0</v>
      </c>
      <c r="AF983" s="52" t="str">
        <f t="shared" si="96"/>
        <v>8"</v>
      </c>
      <c r="AN983" s="52" t="str">
        <f t="shared" si="97"/>
        <v>8"</v>
      </c>
      <c r="AV983" s="52" t="str">
        <f t="shared" si="98"/>
        <v>8"</v>
      </c>
    </row>
    <row r="984" spans="1:55" s="119" customFormat="1" ht="38.25" customHeight="1" thickBot="1" x14ac:dyDescent="0.25">
      <c r="A984" s="111" t="s">
        <v>54</v>
      </c>
      <c r="B984" s="112"/>
      <c r="C984" s="113"/>
      <c r="D984" s="114"/>
      <c r="E984" s="114"/>
      <c r="F984" s="114"/>
      <c r="G984" s="114"/>
      <c r="H984" s="114"/>
      <c r="I984" s="115"/>
      <c r="J984" s="116">
        <v>0</v>
      </c>
      <c r="K984" s="112"/>
      <c r="L984" s="113"/>
      <c r="M984" s="114"/>
      <c r="N984" s="114"/>
      <c r="O984" s="114"/>
      <c r="P984" s="114"/>
      <c r="Q984" s="114"/>
      <c r="R984" s="115"/>
      <c r="S984" s="116">
        <v>0</v>
      </c>
      <c r="T984" s="112"/>
      <c r="U984" s="113"/>
      <c r="V984" s="114"/>
      <c r="W984" s="114"/>
      <c r="X984" s="114"/>
      <c r="Y984" s="114"/>
      <c r="Z984" s="114"/>
      <c r="AA984" s="115"/>
      <c r="AB984" s="116">
        <v>0</v>
      </c>
      <c r="AC984" s="117"/>
      <c r="AD984" s="118"/>
      <c r="AE984" s="118"/>
      <c r="AF984" s="118"/>
      <c r="AG984" s="118"/>
      <c r="AH984" s="118"/>
      <c r="AI984" s="118"/>
      <c r="AJ984" s="118"/>
      <c r="AK984" s="118"/>
      <c r="AL984" s="118"/>
      <c r="AM984" s="118"/>
      <c r="AN984" s="118"/>
      <c r="AO984" s="118"/>
      <c r="AP984" s="118"/>
      <c r="AQ984" s="118"/>
      <c r="AR984" s="118"/>
      <c r="AS984" s="118"/>
      <c r="AT984" s="118"/>
      <c r="AU984" s="118"/>
      <c r="AV984" s="118"/>
      <c r="AW984" s="118"/>
      <c r="AX984" s="118"/>
      <c r="AY984" s="118"/>
      <c r="AZ984" s="118"/>
      <c r="BA984" s="118"/>
      <c r="BB984" s="118"/>
      <c r="BC984" s="118"/>
    </row>
    <row r="985" spans="1:55" ht="21" customHeight="1" thickBot="1" x14ac:dyDescent="0.25">
      <c r="A985" s="8" t="s">
        <v>3</v>
      </c>
      <c r="B985" s="9"/>
      <c r="C985" s="143">
        <f>DATE(YEAR(A$2),MONTH(A$2),COUNTIF(A$1:A985,"Datum:"))</f>
        <v>44468</v>
      </c>
      <c r="D985" s="144"/>
      <c r="E985" s="144"/>
      <c r="F985" s="144"/>
      <c r="G985" s="10"/>
      <c r="H985" s="145" t="s">
        <v>4</v>
      </c>
      <c r="I985" s="146"/>
      <c r="J985" s="147"/>
      <c r="K985" s="9"/>
      <c r="L985" s="11"/>
      <c r="M985" s="11"/>
      <c r="N985" s="12"/>
      <c r="O985" s="11"/>
      <c r="P985" s="11"/>
      <c r="Q985" s="145" t="s">
        <v>5</v>
      </c>
      <c r="R985" s="146"/>
      <c r="S985" s="147"/>
      <c r="T985" s="9"/>
      <c r="U985" s="148"/>
      <c r="V985" s="148"/>
      <c r="W985" s="148"/>
      <c r="X985" s="148"/>
      <c r="Y985" s="13"/>
      <c r="Z985" s="145" t="s">
        <v>6</v>
      </c>
      <c r="AA985" s="146"/>
      <c r="AB985" s="147"/>
    </row>
    <row r="986" spans="1:55" ht="26.25" customHeight="1" thickBot="1" x14ac:dyDescent="0.25">
      <c r="A986" s="14" t="s">
        <v>7</v>
      </c>
      <c r="C986" s="149">
        <v>39</v>
      </c>
      <c r="D986" s="150"/>
      <c r="E986" s="150"/>
      <c r="F986" s="150"/>
      <c r="G986" s="15" t="s">
        <v>8</v>
      </c>
      <c r="H986" s="151"/>
      <c r="I986" s="152"/>
      <c r="J986" s="153"/>
      <c r="P986" s="15" t="s">
        <v>8</v>
      </c>
      <c r="Q986" s="151"/>
      <c r="R986" s="152"/>
      <c r="S986" s="153"/>
      <c r="U986" s="154"/>
      <c r="V986" s="154"/>
      <c r="W986" s="154"/>
      <c r="X986" s="154"/>
      <c r="Y986" s="16" t="s">
        <v>8</v>
      </c>
      <c r="Z986" s="155"/>
      <c r="AA986" s="156"/>
      <c r="AB986" s="157"/>
    </row>
    <row r="987" spans="1:55" s="23" customFormat="1" ht="20.25" customHeight="1" x14ac:dyDescent="0.2">
      <c r="A987" s="14" t="s">
        <v>9</v>
      </c>
      <c r="B987" s="17"/>
      <c r="C987" s="18" t="s">
        <v>10</v>
      </c>
      <c r="D987" s="19" t="s">
        <v>11</v>
      </c>
      <c r="E987" s="19" t="s">
        <v>12</v>
      </c>
      <c r="F987" s="19" t="s">
        <v>13</v>
      </c>
      <c r="G987" s="19" t="s">
        <v>14</v>
      </c>
      <c r="H987" s="19" t="s">
        <v>15</v>
      </c>
      <c r="I987" s="19" t="s">
        <v>16</v>
      </c>
      <c r="J987" s="19" t="s">
        <v>17</v>
      </c>
      <c r="K987" s="17"/>
      <c r="L987" s="19" t="s">
        <v>18</v>
      </c>
      <c r="M987" s="19" t="s">
        <v>19</v>
      </c>
      <c r="N987" s="19" t="s">
        <v>20</v>
      </c>
      <c r="O987" s="19" t="s">
        <v>21</v>
      </c>
      <c r="P987" s="19" t="s">
        <v>22</v>
      </c>
      <c r="Q987" s="19" t="s">
        <v>23</v>
      </c>
      <c r="R987" s="19" t="s">
        <v>24</v>
      </c>
      <c r="S987" s="19" t="s">
        <v>25</v>
      </c>
      <c r="T987" s="17"/>
      <c r="U987" s="19" t="s">
        <v>26</v>
      </c>
      <c r="V987" s="19" t="s">
        <v>27</v>
      </c>
      <c r="W987" s="19" t="s">
        <v>28</v>
      </c>
      <c r="X987" s="19" t="s">
        <v>29</v>
      </c>
      <c r="Y987" s="19" t="s">
        <v>30</v>
      </c>
      <c r="Z987" s="19" t="s">
        <v>31</v>
      </c>
      <c r="AA987" s="19" t="s">
        <v>32</v>
      </c>
      <c r="AB987" s="20" t="s">
        <v>33</v>
      </c>
      <c r="AC987" s="21"/>
      <c r="AD987" s="22"/>
      <c r="AE987" s="22"/>
      <c r="AF987" s="22"/>
      <c r="AG987" s="22"/>
      <c r="AH987" s="22"/>
      <c r="AI987" s="22"/>
      <c r="AJ987" s="22"/>
      <c r="AK987" s="22"/>
      <c r="AL987" s="22"/>
      <c r="AM987" s="22"/>
      <c r="AN987" s="22"/>
      <c r="AO987" s="22"/>
      <c r="AP987" s="22"/>
      <c r="AQ987" s="22"/>
      <c r="AR987" s="22"/>
      <c r="AS987" s="22"/>
      <c r="AT987" s="22"/>
      <c r="AU987" s="22"/>
      <c r="AV987" s="22"/>
      <c r="AW987" s="22"/>
      <c r="AX987" s="22"/>
      <c r="AY987" s="22"/>
      <c r="AZ987" s="22"/>
      <c r="BA987" s="22"/>
      <c r="BB987" s="22"/>
      <c r="BC987" s="22"/>
    </row>
    <row r="988" spans="1:55" s="31" customFormat="1" ht="15" customHeight="1" thickBot="1" x14ac:dyDescent="0.25">
      <c r="A988" s="24" t="s">
        <v>34</v>
      </c>
      <c r="B988" s="25"/>
      <c r="C988" s="26">
        <v>1</v>
      </c>
      <c r="D988" s="27">
        <v>2</v>
      </c>
      <c r="E988" s="27">
        <v>3</v>
      </c>
      <c r="F988" s="27">
        <v>4</v>
      </c>
      <c r="G988" s="27">
        <v>5</v>
      </c>
      <c r="H988" s="27">
        <v>6</v>
      </c>
      <c r="I988" s="27">
        <v>7</v>
      </c>
      <c r="J988" s="27">
        <v>8</v>
      </c>
      <c r="K988" s="25"/>
      <c r="L988" s="27">
        <v>1</v>
      </c>
      <c r="M988" s="27">
        <v>2</v>
      </c>
      <c r="N988" s="27">
        <v>3</v>
      </c>
      <c r="O988" s="27">
        <v>4</v>
      </c>
      <c r="P988" s="27">
        <v>5</v>
      </c>
      <c r="Q988" s="27">
        <v>6</v>
      </c>
      <c r="R988" s="27">
        <v>7</v>
      </c>
      <c r="S988" s="27">
        <v>8</v>
      </c>
      <c r="T988" s="25"/>
      <c r="U988" s="27">
        <v>1</v>
      </c>
      <c r="V988" s="27">
        <v>2</v>
      </c>
      <c r="W988" s="27">
        <v>3</v>
      </c>
      <c r="X988" s="27">
        <v>4</v>
      </c>
      <c r="Y988" s="27">
        <v>5</v>
      </c>
      <c r="Z988" s="27">
        <v>6</v>
      </c>
      <c r="AA988" s="27">
        <v>7</v>
      </c>
      <c r="AB988" s="28">
        <v>8</v>
      </c>
      <c r="AC988" s="29"/>
      <c r="AD988" s="30"/>
      <c r="AE988" s="30"/>
      <c r="AF988" s="30"/>
      <c r="AG988" s="30"/>
      <c r="AH988" s="30"/>
      <c r="AI988" s="30"/>
      <c r="AJ988" s="30"/>
      <c r="AK988" s="30"/>
      <c r="AL988" s="30"/>
      <c r="AM988" s="30"/>
      <c r="AN988" s="30"/>
      <c r="AO988" s="30"/>
      <c r="AP988" s="30"/>
      <c r="AQ988" s="30"/>
      <c r="AR988" s="30"/>
      <c r="AS988" s="30"/>
      <c r="AT988" s="30"/>
      <c r="AU988" s="30"/>
      <c r="AV988" s="30"/>
      <c r="AW988" s="30"/>
      <c r="AX988" s="30"/>
      <c r="AY988" s="30"/>
      <c r="AZ988" s="30"/>
      <c r="BA988" s="30"/>
      <c r="BB988" s="30"/>
      <c r="BC988" s="30"/>
    </row>
    <row r="989" spans="1:55" s="37" customFormat="1" ht="23.1" customHeight="1" x14ac:dyDescent="0.2">
      <c r="A989" s="32"/>
      <c r="B989" s="33"/>
      <c r="C989" s="34">
        <v>0</v>
      </c>
      <c r="D989" s="34">
        <v>0</v>
      </c>
      <c r="E989" s="34">
        <v>0</v>
      </c>
      <c r="F989" s="34">
        <v>0</v>
      </c>
      <c r="G989" s="34">
        <v>0</v>
      </c>
      <c r="H989" s="34">
        <v>0</v>
      </c>
      <c r="I989" s="34">
        <v>0</v>
      </c>
      <c r="J989" s="34">
        <v>0</v>
      </c>
      <c r="K989" s="33">
        <v>0</v>
      </c>
      <c r="L989" s="34">
        <v>0</v>
      </c>
      <c r="M989" s="34">
        <v>0</v>
      </c>
      <c r="N989" s="34">
        <v>0</v>
      </c>
      <c r="O989" s="34">
        <v>0</v>
      </c>
      <c r="P989" s="34">
        <v>0</v>
      </c>
      <c r="Q989" s="34">
        <v>0</v>
      </c>
      <c r="R989" s="34">
        <v>0</v>
      </c>
      <c r="S989" s="34">
        <v>0</v>
      </c>
      <c r="T989" s="33">
        <v>0</v>
      </c>
      <c r="U989" s="34">
        <v>0</v>
      </c>
      <c r="V989" s="34">
        <v>0</v>
      </c>
      <c r="W989" s="34">
        <v>0</v>
      </c>
      <c r="X989" s="34">
        <v>0</v>
      </c>
      <c r="Y989" s="34">
        <v>0</v>
      </c>
      <c r="Z989" s="34">
        <v>0</v>
      </c>
      <c r="AA989" s="34">
        <v>0</v>
      </c>
      <c r="AB989" s="34">
        <v>0</v>
      </c>
      <c r="AC989" s="35">
        <f>SUM(MAX(U990:AB990))</f>
        <v>0</v>
      </c>
      <c r="AD989" s="36"/>
      <c r="AE989" s="36"/>
      <c r="AF989" s="36"/>
      <c r="AG989" s="36"/>
      <c r="AH989" s="36"/>
      <c r="AI989" s="36"/>
      <c r="AJ989" s="36"/>
      <c r="AK989" s="36"/>
      <c r="AL989" s="36"/>
      <c r="AM989" s="36"/>
      <c r="AN989" s="36"/>
      <c r="AO989" s="36"/>
      <c r="AP989" s="36"/>
      <c r="AQ989" s="36"/>
      <c r="AR989" s="36"/>
      <c r="AS989" s="36"/>
      <c r="AT989" s="36"/>
      <c r="AU989" s="36"/>
      <c r="AV989" s="36"/>
      <c r="AW989" s="36"/>
      <c r="AX989" s="36"/>
      <c r="AY989" s="36"/>
      <c r="AZ989" s="36"/>
      <c r="BA989" s="36"/>
      <c r="BB989" s="36"/>
      <c r="BC989" s="36"/>
    </row>
    <row r="990" spans="1:55" s="23" customFormat="1" ht="23.1" customHeight="1" x14ac:dyDescent="0.2">
      <c r="A990" s="38" t="s">
        <v>35</v>
      </c>
      <c r="B990" s="39"/>
      <c r="C990" s="40"/>
      <c r="D990" s="40"/>
      <c r="E990" s="40"/>
      <c r="F990" s="40"/>
      <c r="G990" s="40"/>
      <c r="H990" s="40"/>
      <c r="I990" s="40"/>
      <c r="J990" s="41"/>
      <c r="K990" s="39"/>
      <c r="L990" s="40"/>
      <c r="M990" s="40"/>
      <c r="N990" s="40"/>
      <c r="O990" s="40"/>
      <c r="P990" s="40"/>
      <c r="Q990" s="40"/>
      <c r="R990" s="40"/>
      <c r="S990" s="41"/>
      <c r="T990" s="39"/>
      <c r="U990" s="40"/>
      <c r="V990" s="40"/>
      <c r="W990" s="40"/>
      <c r="X990" s="40"/>
      <c r="Y990" s="40"/>
      <c r="Z990" s="40"/>
      <c r="AA990" s="40"/>
      <c r="AB990" s="41"/>
      <c r="AC990" s="42"/>
      <c r="AD990" s="22"/>
      <c r="AE990" s="22"/>
      <c r="AF990" s="22"/>
      <c r="AG990" s="22"/>
      <c r="AH990" s="22"/>
      <c r="AI990" s="22"/>
      <c r="AJ990" s="22"/>
      <c r="AK990" s="22"/>
      <c r="AL990" s="22"/>
      <c r="AM990" s="22"/>
      <c r="AN990" s="22"/>
      <c r="AO990" s="22"/>
      <c r="AP990" s="22"/>
      <c r="AQ990" s="22"/>
      <c r="AR990" s="22"/>
      <c r="AS990" s="22"/>
      <c r="AT990" s="22"/>
      <c r="AU990" s="22"/>
      <c r="AV990" s="22"/>
      <c r="AW990" s="22"/>
      <c r="AX990" s="22"/>
      <c r="AY990" s="22"/>
      <c r="AZ990" s="22"/>
      <c r="BA990" s="22"/>
      <c r="BB990" s="22"/>
      <c r="BC990" s="22"/>
    </row>
    <row r="991" spans="1:55" s="23" customFormat="1" ht="20.25" customHeight="1" x14ac:dyDescent="0.2">
      <c r="A991" s="43" t="s">
        <v>36</v>
      </c>
      <c r="B991" s="39"/>
      <c r="C991" s="44"/>
      <c r="D991" s="44"/>
      <c r="E991" s="44"/>
      <c r="F991" s="44"/>
      <c r="G991" s="44"/>
      <c r="H991" s="44"/>
      <c r="I991" s="44"/>
      <c r="J991" s="45"/>
      <c r="K991" s="39"/>
      <c r="L991" s="44"/>
      <c r="M991" s="44"/>
      <c r="N991" s="44"/>
      <c r="O991" s="44"/>
      <c r="P991" s="44"/>
      <c r="Q991" s="44"/>
      <c r="R991" s="44"/>
      <c r="S991" s="45"/>
      <c r="T991" s="39"/>
      <c r="U991" s="44"/>
      <c r="V991" s="44"/>
      <c r="W991" s="44"/>
      <c r="X991" s="44"/>
      <c r="Y991" s="44"/>
      <c r="Z991" s="44"/>
      <c r="AA991" s="44"/>
      <c r="AB991" s="45"/>
      <c r="AC991" s="42">
        <f>SUM(U991:AB991)</f>
        <v>0</v>
      </c>
      <c r="AD991" s="22"/>
      <c r="AE991" s="22"/>
      <c r="AF991" s="22"/>
      <c r="AG991" s="22"/>
      <c r="AH991" s="22"/>
      <c r="AI991" s="22"/>
      <c r="AJ991" s="22"/>
      <c r="AK991" s="22"/>
      <c r="AL991" s="22"/>
      <c r="AM991" s="22"/>
      <c r="AN991" s="22"/>
      <c r="AO991" s="22"/>
      <c r="AP991" s="22"/>
      <c r="AQ991" s="22"/>
      <c r="AR991" s="22"/>
      <c r="AS991" s="22"/>
      <c r="AT991" s="22"/>
      <c r="AU991" s="22"/>
      <c r="AV991" s="22"/>
      <c r="AW991" s="22"/>
      <c r="AX991" s="22"/>
      <c r="AY991" s="22"/>
      <c r="AZ991" s="22"/>
      <c r="BA991" s="22"/>
      <c r="BB991" s="22"/>
      <c r="BC991" s="22"/>
    </row>
    <row r="992" spans="1:55" s="50" customFormat="1" ht="23.1" customHeight="1" x14ac:dyDescent="0.2">
      <c r="A992" s="32"/>
      <c r="B992" s="46"/>
      <c r="C992" s="47">
        <v>0</v>
      </c>
      <c r="D992" s="47">
        <v>0</v>
      </c>
      <c r="E992" s="47">
        <v>0</v>
      </c>
      <c r="F992" s="47">
        <v>0</v>
      </c>
      <c r="G992" s="47">
        <v>0</v>
      </c>
      <c r="H992" s="47">
        <v>0</v>
      </c>
      <c r="I992" s="47">
        <v>0</v>
      </c>
      <c r="J992" s="47">
        <v>0</v>
      </c>
      <c r="K992" s="46">
        <v>0</v>
      </c>
      <c r="L992" s="47">
        <v>0</v>
      </c>
      <c r="M992" s="47">
        <v>0</v>
      </c>
      <c r="N992" s="47">
        <v>0</v>
      </c>
      <c r="O992" s="47">
        <v>0</v>
      </c>
      <c r="P992" s="47">
        <v>0</v>
      </c>
      <c r="Q992" s="47">
        <v>0</v>
      </c>
      <c r="R992" s="47">
        <v>0</v>
      </c>
      <c r="S992" s="47">
        <v>0</v>
      </c>
      <c r="T992" s="46">
        <v>0</v>
      </c>
      <c r="U992" s="47">
        <v>0</v>
      </c>
      <c r="V992" s="47">
        <v>0</v>
      </c>
      <c r="W992" s="47">
        <v>0</v>
      </c>
      <c r="X992" s="47">
        <v>0</v>
      </c>
      <c r="Y992" s="47">
        <v>0</v>
      </c>
      <c r="Z992" s="47">
        <v>0</v>
      </c>
      <c r="AA992" s="47">
        <v>0</v>
      </c>
      <c r="AB992" s="47">
        <v>0</v>
      </c>
      <c r="AC992" s="48">
        <f>SUM(MAX(U993:AB993))</f>
        <v>0</v>
      </c>
      <c r="AD992" s="49"/>
      <c r="AE992" s="49"/>
      <c r="AF992" s="49"/>
      <c r="AG992" s="49"/>
      <c r="AH992" s="49"/>
      <c r="AI992" s="49"/>
      <c r="AJ992" s="49"/>
      <c r="AK992" s="49"/>
      <c r="AL992" s="49"/>
      <c r="AM992" s="49"/>
      <c r="AN992" s="49"/>
      <c r="AO992" s="49"/>
      <c r="AP992" s="49"/>
      <c r="AQ992" s="49"/>
      <c r="AR992" s="49"/>
      <c r="AS992" s="49"/>
      <c r="AT992" s="49"/>
      <c r="AU992" s="49"/>
      <c r="AV992" s="49"/>
      <c r="AW992" s="49"/>
      <c r="AX992" s="49"/>
      <c r="AY992" s="49"/>
      <c r="AZ992" s="49"/>
      <c r="BA992" s="49"/>
      <c r="BB992" s="49"/>
      <c r="BC992" s="49"/>
    </row>
    <row r="993" spans="1:55" s="53" customFormat="1" ht="22.5" customHeight="1" x14ac:dyDescent="0.2">
      <c r="A993" s="38" t="s">
        <v>35</v>
      </c>
      <c r="B993" s="39"/>
      <c r="C993" s="41"/>
      <c r="D993" s="41"/>
      <c r="E993" s="41"/>
      <c r="F993" s="41"/>
      <c r="G993" s="41"/>
      <c r="H993" s="41"/>
      <c r="I993" s="41"/>
      <c r="J993" s="41"/>
      <c r="K993" s="39"/>
      <c r="L993" s="41"/>
      <c r="M993" s="41"/>
      <c r="N993" s="41"/>
      <c r="O993" s="41"/>
      <c r="P993" s="41"/>
      <c r="Q993" s="41"/>
      <c r="R993" s="41"/>
      <c r="S993" s="41"/>
      <c r="T993" s="39"/>
      <c r="U993" s="41"/>
      <c r="V993" s="41"/>
      <c r="W993" s="41"/>
      <c r="X993" s="41"/>
      <c r="Y993" s="41"/>
      <c r="Z993" s="41"/>
      <c r="AA993" s="41"/>
      <c r="AB993" s="41"/>
      <c r="AC993" s="42"/>
      <c r="AD993" s="51"/>
      <c r="AE993" s="52"/>
      <c r="AF993" s="52"/>
      <c r="AG993" s="52"/>
      <c r="AH993" s="52"/>
      <c r="AI993" s="51"/>
      <c r="AJ993" s="51"/>
      <c r="AK993" s="51"/>
      <c r="AL993" s="51"/>
      <c r="AM993" s="52"/>
      <c r="AN993" s="52"/>
      <c r="AO993" s="52"/>
      <c r="AP993" s="51"/>
      <c r="AQ993" s="51"/>
      <c r="AR993" s="51"/>
      <c r="AS993" s="51"/>
      <c r="AT993" s="51"/>
      <c r="AU993" s="52"/>
      <c r="AV993" s="52"/>
      <c r="AW993" s="52"/>
      <c r="AX993" s="51"/>
      <c r="AY993" s="51"/>
      <c r="AZ993" s="51"/>
      <c r="BA993" s="51"/>
      <c r="BB993" s="51"/>
      <c r="BC993" s="51"/>
    </row>
    <row r="994" spans="1:55" s="23" customFormat="1" ht="20.25" customHeight="1" x14ac:dyDescent="0.2">
      <c r="A994" s="43" t="s">
        <v>36</v>
      </c>
      <c r="B994" s="39"/>
      <c r="C994" s="44"/>
      <c r="D994" s="44"/>
      <c r="E994" s="44"/>
      <c r="F994" s="44"/>
      <c r="G994" s="44"/>
      <c r="H994" s="44"/>
      <c r="I994" s="44"/>
      <c r="J994" s="45"/>
      <c r="K994" s="39"/>
      <c r="L994" s="44"/>
      <c r="M994" s="44"/>
      <c r="N994" s="44"/>
      <c r="O994" s="44"/>
      <c r="P994" s="44"/>
      <c r="Q994" s="44"/>
      <c r="R994" s="44"/>
      <c r="S994" s="45"/>
      <c r="T994" s="39"/>
      <c r="U994" s="44"/>
      <c r="V994" s="44"/>
      <c r="W994" s="44"/>
      <c r="X994" s="44"/>
      <c r="Y994" s="44"/>
      <c r="Z994" s="44"/>
      <c r="AA994" s="44"/>
      <c r="AB994" s="45"/>
      <c r="AC994" s="42">
        <f>SUM(U994:AB994)</f>
        <v>0</v>
      </c>
      <c r="AD994" s="22"/>
      <c r="AE994" s="22"/>
      <c r="AF994" s="22"/>
      <c r="AG994" s="22"/>
      <c r="AH994" s="22"/>
      <c r="AI994" s="22"/>
      <c r="AJ994" s="22"/>
      <c r="AK994" s="22"/>
      <c r="AL994" s="22"/>
      <c r="AM994" s="22"/>
      <c r="AN994" s="22"/>
      <c r="AO994" s="22"/>
      <c r="AP994" s="22"/>
      <c r="AQ994" s="22"/>
      <c r="AR994" s="22"/>
      <c r="AS994" s="22"/>
      <c r="AT994" s="22"/>
      <c r="AU994" s="22"/>
      <c r="AV994" s="22"/>
      <c r="AW994" s="22"/>
      <c r="AX994" s="22"/>
      <c r="AY994" s="22"/>
      <c r="AZ994" s="22"/>
      <c r="BA994" s="22"/>
      <c r="BB994" s="22"/>
      <c r="BC994" s="22"/>
    </row>
    <row r="995" spans="1:55" s="56" customFormat="1" ht="23.1" customHeight="1" x14ac:dyDescent="0.2">
      <c r="A995" s="32"/>
      <c r="B995" s="46"/>
      <c r="C995" s="47">
        <v>0</v>
      </c>
      <c r="D995" s="47">
        <v>0</v>
      </c>
      <c r="E995" s="47">
        <v>0</v>
      </c>
      <c r="F995" s="47">
        <v>0</v>
      </c>
      <c r="G995" s="47">
        <v>0</v>
      </c>
      <c r="H995" s="47">
        <v>0</v>
      </c>
      <c r="I995" s="47">
        <v>0</v>
      </c>
      <c r="J995" s="47">
        <v>0</v>
      </c>
      <c r="K995" s="46">
        <v>0</v>
      </c>
      <c r="L995" s="47">
        <v>0</v>
      </c>
      <c r="M995" s="47">
        <v>0</v>
      </c>
      <c r="N995" s="47">
        <v>0</v>
      </c>
      <c r="O995" s="47">
        <v>0</v>
      </c>
      <c r="P995" s="47">
        <v>0</v>
      </c>
      <c r="Q995" s="47">
        <v>0</v>
      </c>
      <c r="R995" s="47">
        <v>0</v>
      </c>
      <c r="S995" s="47">
        <v>0</v>
      </c>
      <c r="T995" s="46">
        <v>0</v>
      </c>
      <c r="U995" s="47">
        <v>0</v>
      </c>
      <c r="V995" s="47">
        <v>0</v>
      </c>
      <c r="W995" s="47">
        <v>0</v>
      </c>
      <c r="X995" s="47">
        <v>0</v>
      </c>
      <c r="Y995" s="47">
        <v>0</v>
      </c>
      <c r="Z995" s="47">
        <v>0</v>
      </c>
      <c r="AA995" s="47">
        <v>0</v>
      </c>
      <c r="AB995" s="47">
        <v>0</v>
      </c>
      <c r="AC995" s="48">
        <f>SUM(MAX(U996:AB996))</f>
        <v>0</v>
      </c>
      <c r="AD995" s="54"/>
      <c r="AE995" s="55"/>
      <c r="AF995" s="55"/>
      <c r="AG995" s="55"/>
      <c r="AH995" s="55"/>
      <c r="AI995" s="54"/>
      <c r="AJ995" s="54"/>
      <c r="AK995" s="54"/>
      <c r="AL995" s="54"/>
      <c r="AM995" s="55"/>
      <c r="AN995" s="55"/>
      <c r="AO995" s="55"/>
      <c r="AP995" s="54"/>
      <c r="AQ995" s="54"/>
      <c r="AR995" s="54"/>
      <c r="AS995" s="54"/>
      <c r="AT995" s="54"/>
      <c r="AU995" s="55"/>
      <c r="AV995" s="55"/>
      <c r="AW995" s="55"/>
      <c r="AX995" s="54"/>
      <c r="AY995" s="54"/>
      <c r="AZ995" s="54"/>
      <c r="BA995" s="54"/>
      <c r="BB995" s="54"/>
      <c r="BC995" s="54"/>
    </row>
    <row r="996" spans="1:55" ht="23.1" customHeight="1" x14ac:dyDescent="0.2">
      <c r="A996" s="38" t="s">
        <v>35</v>
      </c>
      <c r="B996" s="39"/>
      <c r="C996" s="57"/>
      <c r="D996" s="57"/>
      <c r="E996" s="57"/>
      <c r="F996" s="57"/>
      <c r="G996" s="57"/>
      <c r="H996" s="57"/>
      <c r="I996" s="57"/>
      <c r="J996" s="58"/>
      <c r="K996" s="59"/>
      <c r="L996" s="57"/>
      <c r="M996" s="57"/>
      <c r="N996" s="57"/>
      <c r="O996" s="57"/>
      <c r="P996" s="58"/>
      <c r="Q996" s="58"/>
      <c r="R996" s="58"/>
      <c r="S996" s="58"/>
      <c r="T996" s="59"/>
      <c r="U996" s="58"/>
      <c r="V996" s="58"/>
      <c r="W996" s="58"/>
      <c r="X996" s="58"/>
      <c r="Y996" s="58"/>
      <c r="Z996" s="58"/>
      <c r="AA996" s="58"/>
      <c r="AB996" s="58"/>
      <c r="AC996" s="60"/>
    </row>
    <row r="997" spans="1:55" s="23" customFormat="1" ht="20.25" customHeight="1" x14ac:dyDescent="0.2">
      <c r="A997" s="43" t="s">
        <v>36</v>
      </c>
      <c r="B997" s="39"/>
      <c r="C997" s="44"/>
      <c r="D997" s="44"/>
      <c r="E997" s="44"/>
      <c r="F997" s="44"/>
      <c r="G997" s="44"/>
      <c r="H997" s="44"/>
      <c r="I997" s="44"/>
      <c r="J997" s="45"/>
      <c r="K997" s="39"/>
      <c r="L997" s="44"/>
      <c r="M997" s="44"/>
      <c r="N997" s="44"/>
      <c r="O997" s="44"/>
      <c r="P997" s="44"/>
      <c r="Q997" s="44"/>
      <c r="R997" s="44"/>
      <c r="S997" s="45"/>
      <c r="T997" s="39"/>
      <c r="U997" s="44"/>
      <c r="V997" s="44"/>
      <c r="W997" s="44"/>
      <c r="X997" s="44"/>
      <c r="Y997" s="44"/>
      <c r="Z997" s="44"/>
      <c r="AA997" s="44"/>
      <c r="AB997" s="45"/>
      <c r="AC997" s="42">
        <f>SUM(U997:AB997)</f>
        <v>0</v>
      </c>
      <c r="AD997" s="22"/>
      <c r="AE997" s="22"/>
      <c r="AF997" s="22"/>
      <c r="AG997" s="22"/>
      <c r="AH997" s="22"/>
      <c r="AI997" s="22"/>
      <c r="AJ997" s="22"/>
      <c r="AK997" s="22"/>
      <c r="AL997" s="22"/>
      <c r="AM997" s="22"/>
      <c r="AN997" s="22"/>
      <c r="AO997" s="22"/>
      <c r="AP997" s="22"/>
      <c r="AQ997" s="22"/>
      <c r="AR997" s="22"/>
      <c r="AS997" s="22"/>
      <c r="AT997" s="22"/>
      <c r="AU997" s="22"/>
      <c r="AV997" s="22"/>
      <c r="AW997" s="22"/>
      <c r="AX997" s="22"/>
      <c r="AY997" s="22"/>
      <c r="AZ997" s="22"/>
      <c r="BA997" s="22"/>
      <c r="BB997" s="22"/>
      <c r="BC997" s="22"/>
    </row>
    <row r="998" spans="1:55" s="56" customFormat="1" ht="23.1" customHeight="1" x14ac:dyDescent="0.2">
      <c r="A998" s="32"/>
      <c r="B998" s="46"/>
      <c r="C998" s="47">
        <v>0</v>
      </c>
      <c r="D998" s="47">
        <v>0</v>
      </c>
      <c r="E998" s="47">
        <v>0</v>
      </c>
      <c r="F998" s="47">
        <v>0</v>
      </c>
      <c r="G998" s="47">
        <v>0</v>
      </c>
      <c r="H998" s="47">
        <v>0</v>
      </c>
      <c r="I998" s="47">
        <v>0</v>
      </c>
      <c r="J998" s="47">
        <v>0</v>
      </c>
      <c r="K998" s="46">
        <v>0</v>
      </c>
      <c r="L998" s="47">
        <v>0</v>
      </c>
      <c r="M998" s="47">
        <v>0</v>
      </c>
      <c r="N998" s="47">
        <v>0</v>
      </c>
      <c r="O998" s="47">
        <v>0</v>
      </c>
      <c r="P998" s="47">
        <v>0</v>
      </c>
      <c r="Q998" s="47">
        <v>0</v>
      </c>
      <c r="R998" s="47">
        <v>0</v>
      </c>
      <c r="S998" s="47">
        <v>0</v>
      </c>
      <c r="T998" s="46">
        <v>0</v>
      </c>
      <c r="U998" s="47">
        <v>0</v>
      </c>
      <c r="V998" s="47">
        <v>0</v>
      </c>
      <c r="W998" s="47">
        <v>0</v>
      </c>
      <c r="X998" s="47">
        <v>0</v>
      </c>
      <c r="Y998" s="47">
        <v>0</v>
      </c>
      <c r="Z998" s="47">
        <v>0</v>
      </c>
      <c r="AA998" s="47">
        <v>0</v>
      </c>
      <c r="AB998" s="47">
        <v>0</v>
      </c>
      <c r="AC998" s="48">
        <f>SUM(MAX(U999:AB999))</f>
        <v>0</v>
      </c>
      <c r="AD998" s="54"/>
      <c r="AE998" s="55"/>
      <c r="AF998" s="55"/>
      <c r="AG998" s="55"/>
      <c r="AH998" s="55"/>
      <c r="AI998" s="54"/>
      <c r="AJ998" s="54"/>
      <c r="AK998" s="54"/>
      <c r="AL998" s="54"/>
      <c r="AM998" s="55"/>
      <c r="AN998" s="55"/>
      <c r="AO998" s="55"/>
      <c r="AP998" s="54"/>
      <c r="AQ998" s="54"/>
      <c r="AR998" s="54"/>
      <c r="AS998" s="54"/>
      <c r="AT998" s="54"/>
      <c r="AU998" s="55"/>
      <c r="AV998" s="55"/>
      <c r="AW998" s="55"/>
      <c r="AX998" s="54"/>
      <c r="AY998" s="54"/>
      <c r="AZ998" s="54"/>
      <c r="BA998" s="54"/>
      <c r="BB998" s="54"/>
      <c r="BC998" s="54"/>
    </row>
    <row r="999" spans="1:55" ht="23.1" customHeight="1" x14ac:dyDescent="0.2">
      <c r="A999" s="38" t="s">
        <v>35</v>
      </c>
      <c r="B999" s="39"/>
      <c r="C999" s="58"/>
      <c r="D999" s="58"/>
      <c r="E999" s="58"/>
      <c r="F999" s="58"/>
      <c r="G999" s="58"/>
      <c r="H999" s="58"/>
      <c r="I999" s="58"/>
      <c r="J999" s="58"/>
      <c r="K999" s="39"/>
      <c r="L999" s="58"/>
      <c r="M999" s="58"/>
      <c r="N999" s="58"/>
      <c r="O999" s="58"/>
      <c r="P999" s="58"/>
      <c r="Q999" s="58"/>
      <c r="R999" s="58"/>
      <c r="S999" s="58"/>
      <c r="T999" s="39"/>
      <c r="U999" s="58"/>
      <c r="V999" s="58"/>
      <c r="W999" s="58"/>
      <c r="X999" s="58"/>
      <c r="Y999" s="58"/>
      <c r="Z999" s="58"/>
      <c r="AA999" s="58"/>
      <c r="AB999" s="58"/>
      <c r="AC999" s="42"/>
    </row>
    <row r="1000" spans="1:55" s="23" customFormat="1" ht="20.25" customHeight="1" x14ac:dyDescent="0.2">
      <c r="A1000" s="43" t="s">
        <v>36</v>
      </c>
      <c r="B1000" s="39"/>
      <c r="C1000" s="44"/>
      <c r="D1000" s="44"/>
      <c r="E1000" s="44"/>
      <c r="F1000" s="44"/>
      <c r="G1000" s="44"/>
      <c r="H1000" s="44"/>
      <c r="I1000" s="44"/>
      <c r="J1000" s="45"/>
      <c r="K1000" s="39"/>
      <c r="L1000" s="44"/>
      <c r="M1000" s="44"/>
      <c r="N1000" s="44"/>
      <c r="O1000" s="44"/>
      <c r="P1000" s="44"/>
      <c r="Q1000" s="44"/>
      <c r="R1000" s="44"/>
      <c r="S1000" s="45"/>
      <c r="T1000" s="39"/>
      <c r="U1000" s="44"/>
      <c r="V1000" s="44"/>
      <c r="W1000" s="44"/>
      <c r="X1000" s="44"/>
      <c r="Y1000" s="44"/>
      <c r="Z1000" s="44"/>
      <c r="AA1000" s="44"/>
      <c r="AB1000" s="45"/>
      <c r="AC1000" s="42">
        <f>SUM(U1000:AB1000)</f>
        <v>0</v>
      </c>
      <c r="AD1000" s="22"/>
      <c r="AE1000" s="22"/>
      <c r="AF1000" s="22"/>
      <c r="AG1000" s="22"/>
      <c r="AH1000" s="22"/>
      <c r="AI1000" s="22"/>
      <c r="AJ1000" s="22"/>
      <c r="AK1000" s="22"/>
      <c r="AL1000" s="22"/>
      <c r="AM1000" s="22"/>
      <c r="AN1000" s="22"/>
      <c r="AO1000" s="22"/>
      <c r="AP1000" s="22"/>
      <c r="AQ1000" s="22"/>
      <c r="AR1000" s="22"/>
      <c r="AS1000" s="22"/>
      <c r="AT1000" s="22"/>
      <c r="AU1000" s="22"/>
      <c r="AV1000" s="22"/>
      <c r="AW1000" s="22"/>
      <c r="AX1000" s="22"/>
      <c r="AY1000" s="22"/>
      <c r="AZ1000" s="22"/>
      <c r="BA1000" s="22"/>
      <c r="BB1000" s="22"/>
      <c r="BC1000" s="22"/>
    </row>
    <row r="1001" spans="1:55" s="56" customFormat="1" ht="23.1" hidden="1" customHeight="1" x14ac:dyDescent="0.2">
      <c r="A1001" s="61"/>
      <c r="B1001" s="39"/>
      <c r="C1001" s="47">
        <v>0</v>
      </c>
      <c r="D1001" s="47">
        <v>0</v>
      </c>
      <c r="E1001" s="47">
        <v>0</v>
      </c>
      <c r="F1001" s="47">
        <v>0</v>
      </c>
      <c r="G1001" s="47">
        <v>0</v>
      </c>
      <c r="H1001" s="47">
        <v>0</v>
      </c>
      <c r="I1001" s="47">
        <v>0</v>
      </c>
      <c r="J1001" s="47">
        <v>0</v>
      </c>
      <c r="K1001" s="39"/>
      <c r="L1001" s="47">
        <v>0</v>
      </c>
      <c r="M1001" s="47">
        <v>0</v>
      </c>
      <c r="N1001" s="47">
        <v>0</v>
      </c>
      <c r="O1001" s="47">
        <v>0</v>
      </c>
      <c r="P1001" s="47">
        <v>0</v>
      </c>
      <c r="Q1001" s="47">
        <v>0</v>
      </c>
      <c r="R1001" s="47">
        <v>0</v>
      </c>
      <c r="S1001" s="47">
        <v>0</v>
      </c>
      <c r="T1001" s="39"/>
      <c r="U1001" s="47">
        <v>0</v>
      </c>
      <c r="V1001" s="47">
        <v>0</v>
      </c>
      <c r="W1001" s="47">
        <v>0</v>
      </c>
      <c r="X1001" s="47">
        <v>0</v>
      </c>
      <c r="Y1001" s="47">
        <v>0</v>
      </c>
      <c r="Z1001" s="47">
        <v>0</v>
      </c>
      <c r="AA1001" s="47">
        <v>0</v>
      </c>
      <c r="AB1001" s="47">
        <v>0</v>
      </c>
      <c r="AC1001" s="42">
        <f>SUM(MAX(U1002:AB1002))</f>
        <v>0</v>
      </c>
      <c r="AD1001" s="54"/>
      <c r="AE1001" s="55"/>
      <c r="AF1001" s="55"/>
      <c r="AG1001" s="55"/>
      <c r="AH1001" s="55"/>
      <c r="AI1001" s="54"/>
      <c r="AJ1001" s="54"/>
      <c r="AK1001" s="54"/>
      <c r="AL1001" s="54"/>
      <c r="AM1001" s="55"/>
      <c r="AN1001" s="55"/>
      <c r="AO1001" s="55"/>
      <c r="AP1001" s="54"/>
      <c r="AQ1001" s="54"/>
      <c r="AR1001" s="54"/>
      <c r="AS1001" s="54"/>
      <c r="AT1001" s="54"/>
      <c r="AU1001" s="55"/>
      <c r="AV1001" s="55"/>
      <c r="AW1001" s="55"/>
      <c r="AX1001" s="54"/>
      <c r="AY1001" s="54"/>
      <c r="AZ1001" s="54"/>
      <c r="BA1001" s="54"/>
      <c r="BB1001" s="54"/>
      <c r="BC1001" s="54"/>
    </row>
    <row r="1002" spans="1:55" ht="23.1" hidden="1" customHeight="1" x14ac:dyDescent="0.2">
      <c r="A1002" s="38" t="s">
        <v>35</v>
      </c>
      <c r="B1002" s="39"/>
      <c r="C1002" s="41"/>
      <c r="D1002" s="41"/>
      <c r="E1002" s="41"/>
      <c r="F1002" s="41"/>
      <c r="G1002" s="41"/>
      <c r="H1002" s="41"/>
      <c r="I1002" s="41"/>
      <c r="J1002" s="41"/>
      <c r="K1002" s="39"/>
      <c r="L1002" s="41"/>
      <c r="M1002" s="41"/>
      <c r="N1002" s="41"/>
      <c r="O1002" s="41"/>
      <c r="P1002" s="41"/>
      <c r="Q1002" s="41"/>
      <c r="R1002" s="41"/>
      <c r="S1002" s="41"/>
      <c r="T1002" s="39"/>
      <c r="U1002" s="41"/>
      <c r="V1002" s="41"/>
      <c r="W1002" s="41"/>
      <c r="X1002" s="41"/>
      <c r="Y1002" s="41"/>
      <c r="Z1002" s="41"/>
      <c r="AA1002" s="41"/>
      <c r="AB1002" s="41"/>
      <c r="AC1002" s="42"/>
    </row>
    <row r="1003" spans="1:55" s="23" customFormat="1" ht="20.25" hidden="1" customHeight="1" x14ac:dyDescent="0.2">
      <c r="A1003" s="62" t="s">
        <v>36</v>
      </c>
      <c r="B1003" s="39"/>
      <c r="C1003" s="63"/>
      <c r="D1003" s="63"/>
      <c r="E1003" s="63"/>
      <c r="F1003" s="63"/>
      <c r="G1003" s="63"/>
      <c r="H1003" s="63"/>
      <c r="I1003" s="63"/>
      <c r="J1003" s="64"/>
      <c r="K1003" s="39"/>
      <c r="L1003" s="44"/>
      <c r="M1003" s="44"/>
      <c r="N1003" s="44"/>
      <c r="O1003" s="44"/>
      <c r="P1003" s="44"/>
      <c r="Q1003" s="44"/>
      <c r="R1003" s="44"/>
      <c r="S1003" s="45"/>
      <c r="T1003" s="39"/>
      <c r="U1003" s="44"/>
      <c r="V1003" s="44"/>
      <c r="W1003" s="44"/>
      <c r="X1003" s="44"/>
      <c r="Y1003" s="44"/>
      <c r="Z1003" s="44"/>
      <c r="AA1003" s="44"/>
      <c r="AB1003" s="45"/>
      <c r="AC1003" s="42">
        <f>SUM(U1003:AB1003)</f>
        <v>0</v>
      </c>
      <c r="AD1003" s="22"/>
      <c r="AE1003" s="22"/>
      <c r="AF1003" s="22"/>
      <c r="AG1003" s="22"/>
      <c r="AH1003" s="22"/>
      <c r="AI1003" s="22"/>
      <c r="AJ1003" s="22"/>
      <c r="AK1003" s="22"/>
      <c r="AL1003" s="22"/>
      <c r="AM1003" s="22"/>
      <c r="AN1003" s="22"/>
      <c r="AO1003" s="22"/>
      <c r="AP1003" s="22"/>
      <c r="AQ1003" s="22"/>
      <c r="AR1003" s="22"/>
      <c r="AS1003" s="22"/>
      <c r="AT1003" s="22"/>
      <c r="AU1003" s="22"/>
      <c r="AV1003" s="22"/>
      <c r="AW1003" s="22"/>
      <c r="AX1003" s="22"/>
      <c r="AY1003" s="22"/>
      <c r="AZ1003" s="22"/>
      <c r="BA1003" s="22"/>
      <c r="BB1003" s="22"/>
      <c r="BC1003" s="22"/>
    </row>
    <row r="1004" spans="1:55" s="53" customFormat="1" ht="26.25" customHeight="1" x14ac:dyDescent="0.2">
      <c r="A1004" s="65" t="s">
        <v>37</v>
      </c>
      <c r="B1004" s="39"/>
      <c r="C1004" s="66">
        <v>-60</v>
      </c>
      <c r="D1004" s="66">
        <v>-60</v>
      </c>
      <c r="E1004" s="66">
        <v>-60</v>
      </c>
      <c r="F1004" s="66">
        <v>-60</v>
      </c>
      <c r="G1004" s="66">
        <v>-60</v>
      </c>
      <c r="H1004" s="66">
        <v>-60</v>
      </c>
      <c r="I1004" s="66">
        <v>-60</v>
      </c>
      <c r="J1004" s="66">
        <v>-60</v>
      </c>
      <c r="K1004" s="67"/>
      <c r="L1004" s="66">
        <v>-60</v>
      </c>
      <c r="M1004" s="66">
        <v>-60</v>
      </c>
      <c r="N1004" s="66">
        <v>-60</v>
      </c>
      <c r="O1004" s="66">
        <v>-60</v>
      </c>
      <c r="P1004" s="66">
        <v>-60</v>
      </c>
      <c r="Q1004" s="66">
        <v>-60</v>
      </c>
      <c r="R1004" s="66">
        <v>-60</v>
      </c>
      <c r="S1004" s="66">
        <v>-60</v>
      </c>
      <c r="T1004" s="67"/>
      <c r="U1004" s="66">
        <v>-60</v>
      </c>
      <c r="V1004" s="66">
        <v>-60</v>
      </c>
      <c r="W1004" s="66">
        <v>-60</v>
      </c>
      <c r="X1004" s="66">
        <v>-60</v>
      </c>
      <c r="Y1004" s="66">
        <v>-60</v>
      </c>
      <c r="Z1004" s="66">
        <v>-60</v>
      </c>
      <c r="AA1004" s="66">
        <v>-60</v>
      </c>
      <c r="AB1004" s="66">
        <v>-60</v>
      </c>
      <c r="AC1004" s="68"/>
      <c r="AD1004" s="51"/>
      <c r="AE1004" s="51"/>
      <c r="AF1004" s="51"/>
      <c r="AG1004" s="51"/>
      <c r="AH1004" s="51"/>
      <c r="AI1004" s="51"/>
      <c r="AJ1004" s="51"/>
      <c r="AK1004" s="51"/>
      <c r="AL1004" s="51"/>
      <c r="AM1004" s="51"/>
      <c r="AN1004" s="51"/>
      <c r="AO1004" s="51"/>
      <c r="AP1004" s="51"/>
      <c r="AQ1004" s="51"/>
      <c r="AR1004" s="51"/>
      <c r="AS1004" s="51"/>
      <c r="AT1004" s="51"/>
      <c r="AU1004" s="51"/>
      <c r="AV1004" s="51"/>
      <c r="AW1004" s="51"/>
      <c r="AX1004" s="51"/>
      <c r="AY1004" s="51"/>
      <c r="AZ1004" s="51"/>
      <c r="BA1004" s="51"/>
      <c r="BB1004" s="51"/>
      <c r="BC1004" s="51"/>
    </row>
    <row r="1005" spans="1:55" s="53" customFormat="1" ht="31.5" customHeight="1" x14ac:dyDescent="0.2">
      <c r="A1005" s="69" t="s">
        <v>38</v>
      </c>
      <c r="B1005" s="39"/>
      <c r="C1005" s="70"/>
      <c r="D1005" s="70"/>
      <c r="E1005" s="70"/>
      <c r="F1005" s="70"/>
      <c r="G1005" s="140" t="s">
        <v>39</v>
      </c>
      <c r="H1005" s="141"/>
      <c r="I1005" s="71"/>
      <c r="J1005" s="72">
        <v>1</v>
      </c>
      <c r="K1005" s="39"/>
      <c r="L1005" s="70"/>
      <c r="M1005" s="70"/>
      <c r="N1005" s="70"/>
      <c r="O1005" s="70"/>
      <c r="P1005" s="140" t="s">
        <v>39</v>
      </c>
      <c r="Q1005" s="141"/>
      <c r="R1005" s="71"/>
      <c r="S1005" s="72">
        <v>1</v>
      </c>
      <c r="T1005" s="67"/>
      <c r="U1005" s="70"/>
      <c r="V1005" s="70"/>
      <c r="W1005" s="70"/>
      <c r="X1005" s="70"/>
      <c r="Y1005" s="140" t="s">
        <v>39</v>
      </c>
      <c r="Z1005" s="141"/>
      <c r="AA1005" s="71"/>
      <c r="AB1005" s="72">
        <v>1</v>
      </c>
      <c r="AC1005" s="73"/>
      <c r="AD1005" s="51"/>
      <c r="AE1005" s="51"/>
      <c r="AF1005" s="51"/>
      <c r="AG1005" s="51"/>
      <c r="AH1005" s="51"/>
      <c r="AI1005" s="51"/>
      <c r="AJ1005" s="51"/>
      <c r="AK1005" s="51"/>
      <c r="AL1005" s="51"/>
      <c r="AM1005" s="51"/>
      <c r="AN1005" s="51"/>
      <c r="AO1005" s="51"/>
      <c r="AP1005" s="51"/>
      <c r="AQ1005" s="51"/>
      <c r="AR1005" s="51"/>
      <c r="AS1005" s="51"/>
      <c r="AT1005" s="51"/>
      <c r="AU1005" s="51"/>
      <c r="AV1005" s="51"/>
      <c r="AW1005" s="51"/>
      <c r="AX1005" s="51"/>
      <c r="AY1005" s="51"/>
      <c r="AZ1005" s="51"/>
      <c r="BA1005" s="51"/>
      <c r="BB1005" s="51"/>
      <c r="BC1005" s="51"/>
    </row>
    <row r="1006" spans="1:55" s="53" customFormat="1" ht="31.5" customHeight="1" x14ac:dyDescent="0.2">
      <c r="A1006" s="69" t="s">
        <v>40</v>
      </c>
      <c r="B1006" s="74"/>
      <c r="C1006" s="75"/>
      <c r="D1006" s="75"/>
      <c r="E1006" s="76"/>
      <c r="F1006" s="75"/>
      <c r="G1006" s="75"/>
      <c r="H1006" s="77"/>
      <c r="I1006" s="78"/>
      <c r="J1006" s="79">
        <v>0</v>
      </c>
      <c r="K1006" s="74"/>
      <c r="L1006" s="51"/>
      <c r="M1006" s="51"/>
      <c r="N1006" s="80"/>
      <c r="O1006" s="51"/>
      <c r="P1006" s="51"/>
      <c r="Q1006" s="81"/>
      <c r="R1006" s="82"/>
      <c r="S1006" s="79">
        <v>0</v>
      </c>
      <c r="T1006" s="74"/>
      <c r="U1006" s="51"/>
      <c r="V1006" s="51"/>
      <c r="W1006" s="80"/>
      <c r="X1006" s="51"/>
      <c r="Y1006" s="51"/>
      <c r="Z1006" s="81"/>
      <c r="AA1006" s="82"/>
      <c r="AB1006" s="79">
        <v>0</v>
      </c>
      <c r="AC1006" s="73"/>
      <c r="AD1006" s="51"/>
      <c r="AE1006" s="51"/>
      <c r="AF1006" s="51"/>
      <c r="AG1006" s="51"/>
      <c r="AH1006" s="51"/>
      <c r="AI1006" s="51"/>
      <c r="AJ1006" s="51"/>
      <c r="AK1006" s="51"/>
      <c r="AL1006" s="51"/>
      <c r="AM1006" s="51"/>
      <c r="AN1006" s="51"/>
      <c r="AO1006" s="51"/>
      <c r="AP1006" s="51"/>
      <c r="AQ1006" s="51"/>
      <c r="AR1006" s="51"/>
      <c r="AS1006" s="51"/>
      <c r="AT1006" s="51"/>
      <c r="AU1006" s="51"/>
      <c r="AV1006" s="51"/>
      <c r="AW1006" s="51"/>
      <c r="AX1006" s="51"/>
      <c r="AY1006" s="51"/>
      <c r="AZ1006" s="51"/>
      <c r="BA1006" s="51"/>
      <c r="BB1006" s="51"/>
      <c r="BC1006" s="51"/>
    </row>
    <row r="1007" spans="1:55" s="53" customFormat="1" ht="31.5" customHeight="1" thickBot="1" x14ac:dyDescent="0.25">
      <c r="A1007" s="69" t="s">
        <v>41</v>
      </c>
      <c r="B1007" s="74"/>
      <c r="C1007" s="142" t="s">
        <v>42</v>
      </c>
      <c r="D1007" s="142"/>
      <c r="E1007" s="83">
        <v>480</v>
      </c>
      <c r="F1007" s="51"/>
      <c r="G1007" s="51"/>
      <c r="H1007" s="81" t="s">
        <v>43</v>
      </c>
      <c r="I1007" s="84">
        <v>0</v>
      </c>
      <c r="J1007" s="85"/>
      <c r="K1007" s="74"/>
      <c r="L1007" s="142" t="s">
        <v>42</v>
      </c>
      <c r="M1007" s="142"/>
      <c r="N1007" s="83">
        <v>480</v>
      </c>
      <c r="O1007" s="51"/>
      <c r="P1007" s="51"/>
      <c r="Q1007" s="81" t="s">
        <v>43</v>
      </c>
      <c r="R1007" s="84">
        <v>0</v>
      </c>
      <c r="S1007" s="85"/>
      <c r="T1007" s="74"/>
      <c r="U1007" s="142" t="s">
        <v>42</v>
      </c>
      <c r="V1007" s="142"/>
      <c r="W1007" s="83">
        <v>480</v>
      </c>
      <c r="X1007" s="51"/>
      <c r="Y1007" s="51"/>
      <c r="Z1007" s="81" t="s">
        <v>43</v>
      </c>
      <c r="AA1007" s="84">
        <v>0</v>
      </c>
      <c r="AB1007" s="85"/>
      <c r="AC1007" s="73"/>
      <c r="AD1007" s="51"/>
      <c r="AE1007" s="51"/>
      <c r="AF1007" s="51"/>
      <c r="AG1007" s="51"/>
      <c r="AH1007" s="51"/>
      <c r="AI1007" s="51"/>
      <c r="AJ1007" s="51"/>
      <c r="AK1007" s="51"/>
      <c r="AL1007" s="51"/>
      <c r="AM1007" s="51"/>
      <c r="AN1007" s="51"/>
      <c r="AO1007" s="51"/>
      <c r="AP1007" s="51"/>
      <c r="AQ1007" s="51"/>
      <c r="AR1007" s="51"/>
      <c r="AS1007" s="51"/>
      <c r="AT1007" s="51"/>
      <c r="AU1007" s="51"/>
      <c r="AV1007" s="51"/>
      <c r="AW1007" s="51"/>
      <c r="AX1007" s="51"/>
      <c r="AY1007" s="51"/>
      <c r="AZ1007" s="51"/>
      <c r="BA1007" s="51"/>
      <c r="BB1007" s="51"/>
      <c r="BC1007" s="51"/>
    </row>
    <row r="1008" spans="1:55" s="53" customFormat="1" ht="26.25" hidden="1" customHeight="1" x14ac:dyDescent="0.2">
      <c r="A1008" s="86" t="s">
        <v>44</v>
      </c>
      <c r="B1008" s="39"/>
      <c r="C1008" s="87">
        <v>0</v>
      </c>
      <c r="D1008" s="87">
        <v>0</v>
      </c>
      <c r="E1008" s="87">
        <v>0</v>
      </c>
      <c r="F1008" s="87">
        <v>0</v>
      </c>
      <c r="G1008" s="87">
        <v>0</v>
      </c>
      <c r="H1008" s="87">
        <v>0</v>
      </c>
      <c r="I1008" s="87">
        <v>0</v>
      </c>
      <c r="J1008" s="88"/>
      <c r="K1008" s="89"/>
      <c r="L1008" s="87">
        <v>0</v>
      </c>
      <c r="M1008" s="87">
        <v>0</v>
      </c>
      <c r="N1008" s="87">
        <v>0</v>
      </c>
      <c r="O1008" s="87">
        <v>0</v>
      </c>
      <c r="P1008" s="87">
        <v>0</v>
      </c>
      <c r="Q1008" s="87">
        <v>0</v>
      </c>
      <c r="R1008" s="87">
        <v>0</v>
      </c>
      <c r="S1008" s="88"/>
      <c r="T1008" s="89"/>
      <c r="U1008" s="87">
        <v>0</v>
      </c>
      <c r="V1008" s="87">
        <v>0</v>
      </c>
      <c r="W1008" s="87">
        <v>0</v>
      </c>
      <c r="X1008" s="87">
        <v>0</v>
      </c>
      <c r="Y1008" s="87">
        <v>0</v>
      </c>
      <c r="Z1008" s="87">
        <v>0</v>
      </c>
      <c r="AA1008" s="87">
        <v>0</v>
      </c>
      <c r="AB1008" s="88"/>
      <c r="AC1008" s="73"/>
      <c r="AD1008" s="51"/>
      <c r="AE1008" s="51"/>
      <c r="AF1008" s="51"/>
      <c r="AG1008" s="51"/>
      <c r="AH1008" s="51"/>
      <c r="AI1008" s="51"/>
      <c r="AJ1008" s="51"/>
      <c r="AK1008" s="51"/>
      <c r="AL1008" s="51"/>
      <c r="AM1008" s="51"/>
      <c r="AN1008" s="51"/>
      <c r="AO1008" s="51"/>
      <c r="AP1008" s="51"/>
      <c r="AQ1008" s="51"/>
      <c r="AR1008" s="51"/>
      <c r="AS1008" s="51"/>
      <c r="AT1008" s="51"/>
      <c r="AU1008" s="51"/>
      <c r="AV1008" s="51"/>
      <c r="AW1008" s="51"/>
      <c r="AX1008" s="51"/>
      <c r="AY1008" s="51"/>
      <c r="AZ1008" s="51"/>
      <c r="BA1008" s="51"/>
      <c r="BB1008" s="51"/>
      <c r="BC1008" s="51"/>
    </row>
    <row r="1009" spans="1:55" s="53" customFormat="1" ht="32.1" customHeight="1" thickBot="1" x14ac:dyDescent="0.25">
      <c r="A1009" s="90" t="s">
        <v>45</v>
      </c>
      <c r="B1009" s="91"/>
      <c r="C1009" s="92" t="s">
        <v>46</v>
      </c>
      <c r="D1009" s="93">
        <v>480</v>
      </c>
      <c r="E1009" s="92" t="s">
        <v>47</v>
      </c>
      <c r="F1009" s="93">
        <v>480</v>
      </c>
      <c r="G1009" s="94"/>
      <c r="H1009" s="95" t="s">
        <v>48</v>
      </c>
      <c r="I1009" s="96">
        <v>0</v>
      </c>
      <c r="J1009" s="97" t="s">
        <v>55</v>
      </c>
      <c r="K1009" s="91"/>
      <c r="L1009" s="92" t="s">
        <v>46</v>
      </c>
      <c r="M1009" s="93">
        <v>480</v>
      </c>
      <c r="N1009" s="92" t="s">
        <v>47</v>
      </c>
      <c r="O1009" s="93">
        <v>480</v>
      </c>
      <c r="P1009" s="94"/>
      <c r="Q1009" s="95" t="s">
        <v>48</v>
      </c>
      <c r="R1009" s="96">
        <v>0</v>
      </c>
      <c r="S1009" s="97" t="s">
        <v>55</v>
      </c>
      <c r="T1009" s="91"/>
      <c r="U1009" s="92" t="s">
        <v>46</v>
      </c>
      <c r="V1009" s="93">
        <v>480</v>
      </c>
      <c r="W1009" s="92" t="s">
        <v>47</v>
      </c>
      <c r="X1009" s="93">
        <v>480</v>
      </c>
      <c r="Y1009" s="94"/>
      <c r="Z1009" s="95" t="s">
        <v>48</v>
      </c>
      <c r="AA1009" s="96">
        <v>0</v>
      </c>
      <c r="AB1009" s="97" t="s">
        <v>55</v>
      </c>
      <c r="AC1009" s="73"/>
      <c r="AD1009" s="51"/>
      <c r="AE1009" s="51"/>
      <c r="AF1009" s="51"/>
      <c r="AG1009" s="51"/>
      <c r="AH1009" s="51"/>
      <c r="AI1009" s="51"/>
      <c r="AJ1009" s="51"/>
      <c r="AK1009" s="51"/>
      <c r="AL1009" s="51"/>
      <c r="AM1009" s="51"/>
      <c r="AN1009" s="51"/>
      <c r="AO1009" s="51"/>
      <c r="AP1009" s="51"/>
      <c r="AQ1009" s="51"/>
      <c r="AR1009" s="51"/>
      <c r="AS1009" s="51"/>
      <c r="AT1009" s="51"/>
      <c r="AU1009" s="51"/>
      <c r="AV1009" s="51"/>
      <c r="AW1009" s="51"/>
      <c r="AX1009" s="51"/>
      <c r="AY1009" s="51"/>
      <c r="AZ1009" s="51"/>
      <c r="BA1009" s="51"/>
      <c r="BB1009" s="51"/>
      <c r="BC1009" s="51"/>
    </row>
    <row r="1010" spans="1:55" s="103" customFormat="1" ht="34.5" customHeight="1" x14ac:dyDescent="0.2">
      <c r="A1010" s="98" t="s">
        <v>49</v>
      </c>
      <c r="B1010" s="99"/>
      <c r="C1010" s="137" t="s">
        <v>50</v>
      </c>
      <c r="D1010" s="138"/>
      <c r="E1010" s="100" t="s">
        <v>51</v>
      </c>
      <c r="F1010" s="137" t="s">
        <v>52</v>
      </c>
      <c r="G1010" s="139"/>
      <c r="H1010" s="138"/>
      <c r="I1010" s="100" t="s">
        <v>51</v>
      </c>
      <c r="J1010" s="100" t="s">
        <v>53</v>
      </c>
      <c r="K1010" s="99"/>
      <c r="L1010" s="137" t="s">
        <v>50</v>
      </c>
      <c r="M1010" s="138"/>
      <c r="N1010" s="100" t="s">
        <v>51</v>
      </c>
      <c r="O1010" s="137" t="s">
        <v>52</v>
      </c>
      <c r="P1010" s="139"/>
      <c r="Q1010" s="138"/>
      <c r="R1010" s="100" t="s">
        <v>51</v>
      </c>
      <c r="S1010" s="100" t="s">
        <v>53</v>
      </c>
      <c r="T1010" s="99"/>
      <c r="U1010" s="137" t="s">
        <v>50</v>
      </c>
      <c r="V1010" s="138"/>
      <c r="W1010" s="100" t="s">
        <v>51</v>
      </c>
      <c r="X1010" s="137" t="s">
        <v>52</v>
      </c>
      <c r="Y1010" s="139"/>
      <c r="Z1010" s="138"/>
      <c r="AA1010" s="100" t="s">
        <v>51</v>
      </c>
      <c r="AB1010" s="100" t="s">
        <v>53</v>
      </c>
      <c r="AC1010" s="101"/>
      <c r="AD1010" s="102"/>
      <c r="AE1010" s="102"/>
      <c r="AF1010" s="102"/>
      <c r="AG1010" s="102"/>
      <c r="AH1010" s="102"/>
      <c r="AI1010" s="102"/>
      <c r="AJ1010" s="102"/>
      <c r="AK1010" s="102"/>
      <c r="AL1010" s="102"/>
      <c r="AM1010" s="102"/>
      <c r="AN1010" s="102"/>
      <c r="AO1010" s="102"/>
      <c r="AP1010" s="102"/>
      <c r="AQ1010" s="102"/>
      <c r="AR1010" s="102"/>
      <c r="AS1010" s="102"/>
      <c r="AT1010" s="102"/>
      <c r="AU1010" s="102"/>
      <c r="AV1010" s="102"/>
      <c r="AW1010" s="102"/>
      <c r="AX1010" s="102"/>
      <c r="AY1010" s="102"/>
      <c r="AZ1010" s="102"/>
      <c r="BA1010" s="102"/>
      <c r="BB1010" s="102"/>
      <c r="BC1010" s="102"/>
    </row>
    <row r="1011" spans="1:55" ht="38.1" customHeight="1" x14ac:dyDescent="0.2">
      <c r="A1011" s="104"/>
      <c r="B1011" s="105">
        <v>1</v>
      </c>
      <c r="C1011" s="134"/>
      <c r="D1011" s="135"/>
      <c r="E1011" s="106"/>
      <c r="F1011" s="134"/>
      <c r="G1011" s="136"/>
      <c r="H1011" s="135"/>
      <c r="I1011" s="106"/>
      <c r="J1011" s="107">
        <v>0</v>
      </c>
      <c r="K1011" s="105"/>
      <c r="L1011" s="134"/>
      <c r="M1011" s="135"/>
      <c r="N1011" s="106"/>
      <c r="O1011" s="134"/>
      <c r="P1011" s="136"/>
      <c r="Q1011" s="135"/>
      <c r="R1011" s="106"/>
      <c r="S1011" s="107">
        <v>0</v>
      </c>
      <c r="T1011" s="105"/>
      <c r="U1011" s="134"/>
      <c r="V1011" s="135"/>
      <c r="W1011" s="106"/>
      <c r="X1011" s="134"/>
      <c r="Y1011" s="136"/>
      <c r="Z1011" s="135"/>
      <c r="AA1011" s="106"/>
      <c r="AB1011" s="107">
        <v>0</v>
      </c>
      <c r="AE1011" s="108" t="s">
        <v>0</v>
      </c>
      <c r="AF1011" s="52" t="str">
        <f>$B1011&amp;C1011</f>
        <v>1</v>
      </c>
      <c r="AG1011" s="52" t="str">
        <f>AF1011&amp;AF1012&amp;AF1013&amp;AF1014&amp;AF1015&amp;AF1016&amp;AF1017&amp;AF1018</f>
        <v>12"3"4"5"6"7"8"</v>
      </c>
      <c r="AH1011" s="52"/>
      <c r="AI1011" s="52"/>
      <c r="AM1011" s="108" t="s">
        <v>1</v>
      </c>
      <c r="AN1011" s="52" t="str">
        <f>$B1011&amp;L1011</f>
        <v>1</v>
      </c>
      <c r="AO1011" s="52" t="str">
        <f>AN1011&amp;AN1012&amp;AN1013&amp;AN1014&amp;AN1015&amp;AN1016&amp;AN1017&amp;AN1018</f>
        <v>12"3"4"5"6"7"8"</v>
      </c>
      <c r="AU1011" s="108" t="s">
        <v>2</v>
      </c>
      <c r="AV1011" s="52" t="str">
        <f>$B1011&amp;U1011</f>
        <v>1</v>
      </c>
      <c r="AW1011" s="52" t="str">
        <f>AV1011&amp;AV1012&amp;AV1013&amp;AV1014&amp;AV1015&amp;AV1016&amp;AV1017&amp;AV1018</f>
        <v>12"3"4"5"6"7"8"</v>
      </c>
    </row>
    <row r="1012" spans="1:55" ht="38.1" customHeight="1" x14ac:dyDescent="0.2">
      <c r="A1012" s="109"/>
      <c r="B1012" s="105">
        <v>2</v>
      </c>
      <c r="C1012" s="134"/>
      <c r="D1012" s="135"/>
      <c r="E1012" s="106"/>
      <c r="F1012" s="134"/>
      <c r="G1012" s="136"/>
      <c r="H1012" s="135"/>
      <c r="I1012" s="106"/>
      <c r="J1012" s="107">
        <v>0</v>
      </c>
      <c r="K1012" s="105"/>
      <c r="L1012" s="134"/>
      <c r="M1012" s="135"/>
      <c r="N1012" s="106"/>
      <c r="O1012" s="134"/>
      <c r="P1012" s="136"/>
      <c r="Q1012" s="135"/>
      <c r="R1012" s="106"/>
      <c r="S1012" s="107">
        <v>0</v>
      </c>
      <c r="T1012" s="105"/>
      <c r="U1012" s="134"/>
      <c r="V1012" s="135"/>
      <c r="W1012" s="106"/>
      <c r="X1012" s="134"/>
      <c r="Y1012" s="136"/>
      <c r="Z1012" s="135"/>
      <c r="AA1012" s="106"/>
      <c r="AB1012" s="107">
        <v>0</v>
      </c>
      <c r="AF1012" s="52" t="str">
        <f t="shared" ref="AF1012:AF1018" si="99">$B1012&amp;IF(EXACT(C1012,C1011),"""",C1012)</f>
        <v>2"</v>
      </c>
      <c r="AG1012" s="52"/>
      <c r="AH1012" s="52"/>
      <c r="AI1012" s="52"/>
      <c r="AN1012" s="52" t="str">
        <f t="shared" ref="AN1012:AN1018" si="100">$B1012&amp;IF(EXACT(L1012,L1011),"""",L1012)</f>
        <v>2"</v>
      </c>
      <c r="AO1012" s="52"/>
      <c r="AV1012" s="52" t="str">
        <f t="shared" ref="AV1012:AV1018" si="101">$B1012&amp;IF(EXACT(U1012,U1011),"""",U1012)</f>
        <v>2"</v>
      </c>
      <c r="AW1012" s="52"/>
    </row>
    <row r="1013" spans="1:55" ht="38.1" customHeight="1" x14ac:dyDescent="0.2">
      <c r="A1013" s="110"/>
      <c r="B1013" s="105">
        <v>3</v>
      </c>
      <c r="C1013" s="134"/>
      <c r="D1013" s="135"/>
      <c r="E1013" s="106"/>
      <c r="F1013" s="134"/>
      <c r="G1013" s="136"/>
      <c r="H1013" s="135"/>
      <c r="I1013" s="106"/>
      <c r="J1013" s="107">
        <v>0</v>
      </c>
      <c r="K1013" s="105"/>
      <c r="L1013" s="134"/>
      <c r="M1013" s="135"/>
      <c r="N1013" s="106"/>
      <c r="O1013" s="134"/>
      <c r="P1013" s="136"/>
      <c r="Q1013" s="135"/>
      <c r="R1013" s="106"/>
      <c r="S1013" s="107">
        <v>0</v>
      </c>
      <c r="T1013" s="105"/>
      <c r="U1013" s="134"/>
      <c r="V1013" s="135"/>
      <c r="W1013" s="106"/>
      <c r="X1013" s="134"/>
      <c r="Y1013" s="136"/>
      <c r="Z1013" s="135"/>
      <c r="AA1013" s="106"/>
      <c r="AB1013" s="107">
        <v>0</v>
      </c>
      <c r="AF1013" s="52" t="str">
        <f t="shared" si="99"/>
        <v>3"</v>
      </c>
      <c r="AN1013" s="52" t="str">
        <f t="shared" si="100"/>
        <v>3"</v>
      </c>
      <c r="AV1013" s="52" t="str">
        <f t="shared" si="101"/>
        <v>3"</v>
      </c>
    </row>
    <row r="1014" spans="1:55" ht="38.1" customHeight="1" x14ac:dyDescent="0.2">
      <c r="A1014" s="109"/>
      <c r="B1014" s="105">
        <v>4</v>
      </c>
      <c r="C1014" s="134"/>
      <c r="D1014" s="135"/>
      <c r="E1014" s="106"/>
      <c r="F1014" s="134"/>
      <c r="G1014" s="136"/>
      <c r="H1014" s="135"/>
      <c r="I1014" s="106"/>
      <c r="J1014" s="107">
        <v>0</v>
      </c>
      <c r="K1014" s="105"/>
      <c r="L1014" s="134"/>
      <c r="M1014" s="135"/>
      <c r="N1014" s="106"/>
      <c r="O1014" s="134"/>
      <c r="P1014" s="136"/>
      <c r="Q1014" s="135"/>
      <c r="R1014" s="106"/>
      <c r="S1014" s="107">
        <v>0</v>
      </c>
      <c r="T1014" s="105"/>
      <c r="U1014" s="134"/>
      <c r="V1014" s="135"/>
      <c r="W1014" s="106"/>
      <c r="X1014" s="134"/>
      <c r="Y1014" s="136"/>
      <c r="Z1014" s="135"/>
      <c r="AA1014" s="106"/>
      <c r="AB1014" s="107">
        <v>0</v>
      </c>
      <c r="AF1014" s="52" t="str">
        <f t="shared" si="99"/>
        <v>4"</v>
      </c>
      <c r="AN1014" s="52" t="str">
        <f t="shared" si="100"/>
        <v>4"</v>
      </c>
      <c r="AV1014" s="52" t="str">
        <f t="shared" si="101"/>
        <v>4"</v>
      </c>
    </row>
    <row r="1015" spans="1:55" ht="38.1" customHeight="1" x14ac:dyDescent="0.2">
      <c r="A1015" s="110"/>
      <c r="B1015" s="105">
        <v>5</v>
      </c>
      <c r="C1015" s="134"/>
      <c r="D1015" s="135"/>
      <c r="E1015" s="106"/>
      <c r="F1015" s="134"/>
      <c r="G1015" s="136"/>
      <c r="H1015" s="135"/>
      <c r="I1015" s="106"/>
      <c r="J1015" s="107">
        <v>0</v>
      </c>
      <c r="K1015" s="105"/>
      <c r="L1015" s="134"/>
      <c r="M1015" s="135"/>
      <c r="N1015" s="106"/>
      <c r="O1015" s="134"/>
      <c r="P1015" s="136"/>
      <c r="Q1015" s="135"/>
      <c r="R1015" s="106"/>
      <c r="S1015" s="107">
        <v>0</v>
      </c>
      <c r="T1015" s="105"/>
      <c r="U1015" s="134"/>
      <c r="V1015" s="135"/>
      <c r="W1015" s="106"/>
      <c r="X1015" s="134"/>
      <c r="Y1015" s="136"/>
      <c r="Z1015" s="135"/>
      <c r="AA1015" s="106"/>
      <c r="AB1015" s="107">
        <v>0</v>
      </c>
      <c r="AF1015" s="52" t="str">
        <f t="shared" si="99"/>
        <v>5"</v>
      </c>
      <c r="AN1015" s="52" t="str">
        <f t="shared" si="100"/>
        <v>5"</v>
      </c>
      <c r="AV1015" s="52" t="str">
        <f t="shared" si="101"/>
        <v>5"</v>
      </c>
    </row>
    <row r="1016" spans="1:55" ht="38.1" customHeight="1" x14ac:dyDescent="0.2">
      <c r="A1016" s="109"/>
      <c r="B1016" s="105">
        <v>6</v>
      </c>
      <c r="C1016" s="134"/>
      <c r="D1016" s="135"/>
      <c r="E1016" s="106"/>
      <c r="F1016" s="134"/>
      <c r="G1016" s="136"/>
      <c r="H1016" s="135"/>
      <c r="I1016" s="106"/>
      <c r="J1016" s="107">
        <v>0</v>
      </c>
      <c r="K1016" s="105"/>
      <c r="L1016" s="134"/>
      <c r="M1016" s="135"/>
      <c r="N1016" s="106"/>
      <c r="O1016" s="134"/>
      <c r="P1016" s="136"/>
      <c r="Q1016" s="135"/>
      <c r="R1016" s="106"/>
      <c r="S1016" s="107">
        <v>0</v>
      </c>
      <c r="T1016" s="105"/>
      <c r="U1016" s="134"/>
      <c r="V1016" s="135"/>
      <c r="W1016" s="106"/>
      <c r="X1016" s="134"/>
      <c r="Y1016" s="136"/>
      <c r="Z1016" s="135"/>
      <c r="AA1016" s="106"/>
      <c r="AB1016" s="107">
        <v>0</v>
      </c>
      <c r="AF1016" s="52" t="str">
        <f t="shared" si="99"/>
        <v>6"</v>
      </c>
      <c r="AN1016" s="52" t="str">
        <f t="shared" si="100"/>
        <v>6"</v>
      </c>
      <c r="AV1016" s="52" t="str">
        <f t="shared" si="101"/>
        <v>6"</v>
      </c>
    </row>
    <row r="1017" spans="1:55" ht="38.1" customHeight="1" x14ac:dyDescent="0.2">
      <c r="A1017" s="110"/>
      <c r="B1017" s="105">
        <v>7</v>
      </c>
      <c r="C1017" s="134"/>
      <c r="D1017" s="135"/>
      <c r="E1017" s="106"/>
      <c r="F1017" s="134"/>
      <c r="G1017" s="136"/>
      <c r="H1017" s="135"/>
      <c r="I1017" s="106"/>
      <c r="J1017" s="107">
        <v>0</v>
      </c>
      <c r="K1017" s="105"/>
      <c r="L1017" s="134"/>
      <c r="M1017" s="135"/>
      <c r="N1017" s="106"/>
      <c r="O1017" s="134"/>
      <c r="P1017" s="136"/>
      <c r="Q1017" s="135"/>
      <c r="R1017" s="106"/>
      <c r="S1017" s="107">
        <v>0</v>
      </c>
      <c r="T1017" s="105"/>
      <c r="U1017" s="134"/>
      <c r="V1017" s="135"/>
      <c r="W1017" s="106"/>
      <c r="X1017" s="134"/>
      <c r="Y1017" s="136"/>
      <c r="Z1017" s="135"/>
      <c r="AA1017" s="106"/>
      <c r="AB1017" s="107">
        <v>0</v>
      </c>
      <c r="AF1017" s="52" t="str">
        <f t="shared" si="99"/>
        <v>7"</v>
      </c>
      <c r="AN1017" s="52" t="str">
        <f t="shared" si="100"/>
        <v>7"</v>
      </c>
      <c r="AV1017" s="52" t="str">
        <f t="shared" si="101"/>
        <v>7"</v>
      </c>
    </row>
    <row r="1018" spans="1:55" ht="38.1" customHeight="1" x14ac:dyDescent="0.2">
      <c r="B1018" s="105">
        <v>8</v>
      </c>
      <c r="C1018" s="134"/>
      <c r="D1018" s="135"/>
      <c r="E1018" s="106"/>
      <c r="F1018" s="134"/>
      <c r="G1018" s="136"/>
      <c r="H1018" s="135"/>
      <c r="I1018" s="106"/>
      <c r="J1018" s="107">
        <v>0</v>
      </c>
      <c r="K1018" s="105"/>
      <c r="L1018" s="134"/>
      <c r="M1018" s="135"/>
      <c r="N1018" s="106"/>
      <c r="O1018" s="134"/>
      <c r="P1018" s="136"/>
      <c r="Q1018" s="135"/>
      <c r="R1018" s="106"/>
      <c r="S1018" s="107">
        <v>0</v>
      </c>
      <c r="T1018" s="105"/>
      <c r="U1018" s="134"/>
      <c r="V1018" s="135"/>
      <c r="W1018" s="106"/>
      <c r="X1018" s="134"/>
      <c r="Y1018" s="136"/>
      <c r="Z1018" s="135"/>
      <c r="AA1018" s="106"/>
      <c r="AB1018" s="107">
        <v>0</v>
      </c>
      <c r="AF1018" s="52" t="str">
        <f t="shared" si="99"/>
        <v>8"</v>
      </c>
      <c r="AN1018" s="52" t="str">
        <f t="shared" si="100"/>
        <v>8"</v>
      </c>
      <c r="AV1018" s="52" t="str">
        <f t="shared" si="101"/>
        <v>8"</v>
      </c>
    </row>
    <row r="1019" spans="1:55" s="119" customFormat="1" ht="38.25" customHeight="1" thickBot="1" x14ac:dyDescent="0.25">
      <c r="A1019" s="111" t="s">
        <v>54</v>
      </c>
      <c r="B1019" s="112"/>
      <c r="C1019" s="113"/>
      <c r="D1019" s="114"/>
      <c r="E1019" s="114"/>
      <c r="F1019" s="114"/>
      <c r="G1019" s="114"/>
      <c r="H1019" s="114"/>
      <c r="I1019" s="115"/>
      <c r="J1019" s="116">
        <v>0</v>
      </c>
      <c r="K1019" s="112"/>
      <c r="L1019" s="113"/>
      <c r="M1019" s="114"/>
      <c r="N1019" s="114"/>
      <c r="O1019" s="114"/>
      <c r="P1019" s="114"/>
      <c r="Q1019" s="114"/>
      <c r="R1019" s="115"/>
      <c r="S1019" s="116">
        <v>0</v>
      </c>
      <c r="T1019" s="112"/>
      <c r="U1019" s="113"/>
      <c r="V1019" s="114"/>
      <c r="W1019" s="114"/>
      <c r="X1019" s="114"/>
      <c r="Y1019" s="114"/>
      <c r="Z1019" s="114"/>
      <c r="AA1019" s="115"/>
      <c r="AB1019" s="116">
        <v>0</v>
      </c>
      <c r="AC1019" s="117"/>
      <c r="AD1019" s="118"/>
      <c r="AE1019" s="118"/>
      <c r="AF1019" s="118"/>
      <c r="AG1019" s="118"/>
      <c r="AH1019" s="118"/>
      <c r="AI1019" s="118"/>
      <c r="AJ1019" s="118"/>
      <c r="AK1019" s="118"/>
      <c r="AL1019" s="118"/>
      <c r="AM1019" s="118"/>
      <c r="AN1019" s="118"/>
      <c r="AO1019" s="118"/>
      <c r="AP1019" s="118"/>
      <c r="AQ1019" s="118"/>
      <c r="AR1019" s="118"/>
      <c r="AS1019" s="118"/>
      <c r="AT1019" s="118"/>
      <c r="AU1019" s="118"/>
      <c r="AV1019" s="118"/>
      <c r="AW1019" s="118"/>
      <c r="AX1019" s="118"/>
      <c r="AY1019" s="118"/>
      <c r="AZ1019" s="118"/>
      <c r="BA1019" s="118"/>
      <c r="BB1019" s="118"/>
      <c r="BC1019" s="118"/>
    </row>
    <row r="1020" spans="1:55" ht="21" customHeight="1" thickBot="1" x14ac:dyDescent="0.25">
      <c r="A1020" s="8" t="s">
        <v>3</v>
      </c>
      <c r="B1020" s="9"/>
      <c r="C1020" s="143">
        <f>DATE(YEAR(A$2),MONTH(A$2),COUNTIF(A$1:A1020,"Datum:"))</f>
        <v>44469</v>
      </c>
      <c r="D1020" s="144"/>
      <c r="E1020" s="144"/>
      <c r="F1020" s="144"/>
      <c r="G1020" s="10"/>
      <c r="H1020" s="145" t="s">
        <v>4</v>
      </c>
      <c r="I1020" s="146"/>
      <c r="J1020" s="147"/>
      <c r="K1020" s="9"/>
      <c r="L1020" s="11"/>
      <c r="M1020" s="11"/>
      <c r="N1020" s="12"/>
      <c r="O1020" s="11"/>
      <c r="P1020" s="11"/>
      <c r="Q1020" s="145" t="s">
        <v>5</v>
      </c>
      <c r="R1020" s="146"/>
      <c r="S1020" s="147"/>
      <c r="T1020" s="9"/>
      <c r="U1020" s="148"/>
      <c r="V1020" s="148"/>
      <c r="W1020" s="148"/>
      <c r="X1020" s="148"/>
      <c r="Y1020" s="13"/>
      <c r="Z1020" s="145" t="s">
        <v>6</v>
      </c>
      <c r="AA1020" s="146"/>
      <c r="AB1020" s="147"/>
    </row>
    <row r="1021" spans="1:55" ht="26.25" customHeight="1" thickBot="1" x14ac:dyDescent="0.25">
      <c r="A1021" s="14" t="s">
        <v>7</v>
      </c>
      <c r="C1021" s="149">
        <v>39</v>
      </c>
      <c r="D1021" s="150"/>
      <c r="E1021" s="150"/>
      <c r="F1021" s="150"/>
      <c r="G1021" s="15" t="s">
        <v>8</v>
      </c>
      <c r="H1021" s="151"/>
      <c r="I1021" s="152"/>
      <c r="J1021" s="153"/>
      <c r="P1021" s="15" t="s">
        <v>8</v>
      </c>
      <c r="Q1021" s="151"/>
      <c r="R1021" s="152"/>
      <c r="S1021" s="153"/>
      <c r="U1021" s="154"/>
      <c r="V1021" s="154"/>
      <c r="W1021" s="154"/>
      <c r="X1021" s="154"/>
      <c r="Y1021" s="16" t="s">
        <v>8</v>
      </c>
      <c r="Z1021" s="155"/>
      <c r="AA1021" s="156"/>
      <c r="AB1021" s="157"/>
    </row>
    <row r="1022" spans="1:55" s="23" customFormat="1" ht="20.25" customHeight="1" x14ac:dyDescent="0.2">
      <c r="A1022" s="14" t="s">
        <v>9</v>
      </c>
      <c r="B1022" s="17"/>
      <c r="C1022" s="18" t="s">
        <v>10</v>
      </c>
      <c r="D1022" s="19" t="s">
        <v>11</v>
      </c>
      <c r="E1022" s="19" t="s">
        <v>12</v>
      </c>
      <c r="F1022" s="19" t="s">
        <v>13</v>
      </c>
      <c r="G1022" s="19" t="s">
        <v>14</v>
      </c>
      <c r="H1022" s="19" t="s">
        <v>15</v>
      </c>
      <c r="I1022" s="19" t="s">
        <v>16</v>
      </c>
      <c r="J1022" s="19" t="s">
        <v>17</v>
      </c>
      <c r="K1022" s="17"/>
      <c r="L1022" s="19" t="s">
        <v>18</v>
      </c>
      <c r="M1022" s="19" t="s">
        <v>19</v>
      </c>
      <c r="N1022" s="19" t="s">
        <v>20</v>
      </c>
      <c r="O1022" s="19" t="s">
        <v>21</v>
      </c>
      <c r="P1022" s="19" t="s">
        <v>22</v>
      </c>
      <c r="Q1022" s="19" t="s">
        <v>23</v>
      </c>
      <c r="R1022" s="19" t="s">
        <v>24</v>
      </c>
      <c r="S1022" s="19" t="s">
        <v>25</v>
      </c>
      <c r="T1022" s="17"/>
      <c r="U1022" s="19" t="s">
        <v>26</v>
      </c>
      <c r="V1022" s="19" t="s">
        <v>27</v>
      </c>
      <c r="W1022" s="19" t="s">
        <v>28</v>
      </c>
      <c r="X1022" s="19" t="s">
        <v>29</v>
      </c>
      <c r="Y1022" s="19" t="s">
        <v>30</v>
      </c>
      <c r="Z1022" s="19" t="s">
        <v>31</v>
      </c>
      <c r="AA1022" s="19" t="s">
        <v>32</v>
      </c>
      <c r="AB1022" s="20" t="s">
        <v>33</v>
      </c>
      <c r="AC1022" s="21"/>
      <c r="AD1022" s="22"/>
      <c r="AE1022" s="22"/>
      <c r="AF1022" s="22"/>
      <c r="AG1022" s="22"/>
      <c r="AH1022" s="22"/>
      <c r="AI1022" s="22"/>
      <c r="AJ1022" s="22"/>
      <c r="AK1022" s="22"/>
      <c r="AL1022" s="22"/>
      <c r="AM1022" s="22"/>
      <c r="AN1022" s="22"/>
      <c r="AO1022" s="22"/>
      <c r="AP1022" s="22"/>
      <c r="AQ1022" s="22"/>
      <c r="AR1022" s="22"/>
      <c r="AS1022" s="22"/>
      <c r="AT1022" s="22"/>
      <c r="AU1022" s="22"/>
      <c r="AV1022" s="22"/>
      <c r="AW1022" s="22"/>
      <c r="AX1022" s="22"/>
      <c r="AY1022" s="22"/>
      <c r="AZ1022" s="22"/>
      <c r="BA1022" s="22"/>
      <c r="BB1022" s="22"/>
      <c r="BC1022" s="22"/>
    </row>
    <row r="1023" spans="1:55" s="31" customFormat="1" ht="15" customHeight="1" thickBot="1" x14ac:dyDescent="0.25">
      <c r="A1023" s="24" t="s">
        <v>34</v>
      </c>
      <c r="B1023" s="25"/>
      <c r="C1023" s="26">
        <v>1</v>
      </c>
      <c r="D1023" s="27">
        <v>2</v>
      </c>
      <c r="E1023" s="27">
        <v>3</v>
      </c>
      <c r="F1023" s="27">
        <v>4</v>
      </c>
      <c r="G1023" s="27">
        <v>5</v>
      </c>
      <c r="H1023" s="27">
        <v>6</v>
      </c>
      <c r="I1023" s="27">
        <v>7</v>
      </c>
      <c r="J1023" s="27">
        <v>8</v>
      </c>
      <c r="K1023" s="25"/>
      <c r="L1023" s="27">
        <v>1</v>
      </c>
      <c r="M1023" s="27">
        <v>2</v>
      </c>
      <c r="N1023" s="27">
        <v>3</v>
      </c>
      <c r="O1023" s="27">
        <v>4</v>
      </c>
      <c r="P1023" s="27">
        <v>5</v>
      </c>
      <c r="Q1023" s="27">
        <v>6</v>
      </c>
      <c r="R1023" s="27">
        <v>7</v>
      </c>
      <c r="S1023" s="27">
        <v>8</v>
      </c>
      <c r="T1023" s="25"/>
      <c r="U1023" s="27">
        <v>1</v>
      </c>
      <c r="V1023" s="27">
        <v>2</v>
      </c>
      <c r="W1023" s="27">
        <v>3</v>
      </c>
      <c r="X1023" s="27">
        <v>4</v>
      </c>
      <c r="Y1023" s="27">
        <v>5</v>
      </c>
      <c r="Z1023" s="27">
        <v>6</v>
      </c>
      <c r="AA1023" s="27">
        <v>7</v>
      </c>
      <c r="AB1023" s="28">
        <v>8</v>
      </c>
      <c r="AC1023" s="29"/>
      <c r="AD1023" s="30"/>
      <c r="AE1023" s="30"/>
      <c r="AF1023" s="30"/>
      <c r="AG1023" s="30"/>
      <c r="AH1023" s="30"/>
      <c r="AI1023" s="30"/>
      <c r="AJ1023" s="30"/>
      <c r="AK1023" s="30"/>
      <c r="AL1023" s="30"/>
      <c r="AM1023" s="30"/>
      <c r="AN1023" s="30"/>
      <c r="AO1023" s="30"/>
      <c r="AP1023" s="30"/>
      <c r="AQ1023" s="30"/>
      <c r="AR1023" s="30"/>
      <c r="AS1023" s="30"/>
      <c r="AT1023" s="30"/>
      <c r="AU1023" s="30"/>
      <c r="AV1023" s="30"/>
      <c r="AW1023" s="30"/>
      <c r="AX1023" s="30"/>
      <c r="AY1023" s="30"/>
      <c r="AZ1023" s="30"/>
      <c r="BA1023" s="30"/>
      <c r="BB1023" s="30"/>
      <c r="BC1023" s="30"/>
    </row>
    <row r="1024" spans="1:55" s="37" customFormat="1" ht="23.1" customHeight="1" x14ac:dyDescent="0.2">
      <c r="A1024" s="32"/>
      <c r="B1024" s="33"/>
      <c r="C1024" s="34">
        <v>0</v>
      </c>
      <c r="D1024" s="34">
        <v>0</v>
      </c>
      <c r="E1024" s="34">
        <v>0</v>
      </c>
      <c r="F1024" s="34">
        <v>0</v>
      </c>
      <c r="G1024" s="34">
        <v>0</v>
      </c>
      <c r="H1024" s="34">
        <v>0</v>
      </c>
      <c r="I1024" s="34">
        <v>0</v>
      </c>
      <c r="J1024" s="34">
        <v>0</v>
      </c>
      <c r="K1024" s="33">
        <v>0</v>
      </c>
      <c r="L1024" s="34">
        <v>0</v>
      </c>
      <c r="M1024" s="34">
        <v>0</v>
      </c>
      <c r="N1024" s="34">
        <v>0</v>
      </c>
      <c r="O1024" s="34">
        <v>0</v>
      </c>
      <c r="P1024" s="34">
        <v>0</v>
      </c>
      <c r="Q1024" s="34">
        <v>0</v>
      </c>
      <c r="R1024" s="34">
        <v>0</v>
      </c>
      <c r="S1024" s="34">
        <v>0</v>
      </c>
      <c r="T1024" s="33">
        <v>0</v>
      </c>
      <c r="U1024" s="34">
        <v>0</v>
      </c>
      <c r="V1024" s="34">
        <v>0</v>
      </c>
      <c r="W1024" s="34">
        <v>0</v>
      </c>
      <c r="X1024" s="34">
        <v>0</v>
      </c>
      <c r="Y1024" s="34">
        <v>0</v>
      </c>
      <c r="Z1024" s="34">
        <v>0</v>
      </c>
      <c r="AA1024" s="34">
        <v>0</v>
      </c>
      <c r="AB1024" s="34">
        <v>0</v>
      </c>
      <c r="AC1024" s="35">
        <f>SUM(MAX(U1025:AB1025))</f>
        <v>0</v>
      </c>
      <c r="AD1024" s="36"/>
      <c r="AE1024" s="36"/>
      <c r="AF1024" s="36"/>
      <c r="AG1024" s="36"/>
      <c r="AH1024" s="36"/>
      <c r="AI1024" s="36"/>
      <c r="AJ1024" s="36"/>
      <c r="AK1024" s="36"/>
      <c r="AL1024" s="36"/>
      <c r="AM1024" s="36"/>
      <c r="AN1024" s="36"/>
      <c r="AO1024" s="36"/>
      <c r="AP1024" s="36"/>
      <c r="AQ1024" s="36"/>
      <c r="AR1024" s="36"/>
      <c r="AS1024" s="36"/>
      <c r="AT1024" s="36"/>
      <c r="AU1024" s="36"/>
      <c r="AV1024" s="36"/>
      <c r="AW1024" s="36"/>
      <c r="AX1024" s="36"/>
      <c r="AY1024" s="36"/>
      <c r="AZ1024" s="36"/>
      <c r="BA1024" s="36"/>
      <c r="BB1024" s="36"/>
      <c r="BC1024" s="36"/>
    </row>
    <row r="1025" spans="1:55" s="23" customFormat="1" ht="23.1" customHeight="1" x14ac:dyDescent="0.2">
      <c r="A1025" s="38" t="s">
        <v>35</v>
      </c>
      <c r="B1025" s="39"/>
      <c r="C1025" s="40"/>
      <c r="D1025" s="40"/>
      <c r="E1025" s="40"/>
      <c r="F1025" s="40"/>
      <c r="G1025" s="40"/>
      <c r="H1025" s="40"/>
      <c r="I1025" s="40"/>
      <c r="J1025" s="41"/>
      <c r="K1025" s="39"/>
      <c r="L1025" s="40"/>
      <c r="M1025" s="40"/>
      <c r="N1025" s="40"/>
      <c r="O1025" s="40"/>
      <c r="P1025" s="40"/>
      <c r="Q1025" s="40"/>
      <c r="R1025" s="40"/>
      <c r="S1025" s="41"/>
      <c r="T1025" s="39"/>
      <c r="U1025" s="40"/>
      <c r="V1025" s="40"/>
      <c r="W1025" s="40"/>
      <c r="X1025" s="40"/>
      <c r="Y1025" s="40"/>
      <c r="Z1025" s="40"/>
      <c r="AA1025" s="40"/>
      <c r="AB1025" s="41"/>
      <c r="AC1025" s="42"/>
      <c r="AD1025" s="22"/>
      <c r="AE1025" s="22"/>
      <c r="AF1025" s="22"/>
      <c r="AG1025" s="22"/>
      <c r="AH1025" s="22"/>
      <c r="AI1025" s="22"/>
      <c r="AJ1025" s="22"/>
      <c r="AK1025" s="22"/>
      <c r="AL1025" s="22"/>
      <c r="AM1025" s="22"/>
      <c r="AN1025" s="22"/>
      <c r="AO1025" s="22"/>
      <c r="AP1025" s="22"/>
      <c r="AQ1025" s="22"/>
      <c r="AR1025" s="22"/>
      <c r="AS1025" s="22"/>
      <c r="AT1025" s="22"/>
      <c r="AU1025" s="22"/>
      <c r="AV1025" s="22"/>
      <c r="AW1025" s="22"/>
      <c r="AX1025" s="22"/>
      <c r="AY1025" s="22"/>
      <c r="AZ1025" s="22"/>
      <c r="BA1025" s="22"/>
      <c r="BB1025" s="22"/>
      <c r="BC1025" s="22"/>
    </row>
    <row r="1026" spans="1:55" s="23" customFormat="1" ht="20.25" customHeight="1" x14ac:dyDescent="0.2">
      <c r="A1026" s="43" t="s">
        <v>36</v>
      </c>
      <c r="B1026" s="39"/>
      <c r="C1026" s="44"/>
      <c r="D1026" s="44"/>
      <c r="E1026" s="44"/>
      <c r="F1026" s="44"/>
      <c r="G1026" s="44"/>
      <c r="H1026" s="44"/>
      <c r="I1026" s="44"/>
      <c r="J1026" s="45"/>
      <c r="K1026" s="39"/>
      <c r="L1026" s="44"/>
      <c r="M1026" s="44"/>
      <c r="N1026" s="44"/>
      <c r="O1026" s="44"/>
      <c r="P1026" s="44"/>
      <c r="Q1026" s="44"/>
      <c r="R1026" s="44"/>
      <c r="S1026" s="45"/>
      <c r="T1026" s="39"/>
      <c r="U1026" s="44"/>
      <c r="V1026" s="44"/>
      <c r="W1026" s="44"/>
      <c r="X1026" s="44"/>
      <c r="Y1026" s="44"/>
      <c r="Z1026" s="44"/>
      <c r="AA1026" s="44"/>
      <c r="AB1026" s="45"/>
      <c r="AC1026" s="42">
        <f>SUM(U1026:AB1026)</f>
        <v>0</v>
      </c>
      <c r="AD1026" s="22"/>
      <c r="AE1026" s="22"/>
      <c r="AF1026" s="22"/>
      <c r="AG1026" s="22"/>
      <c r="AH1026" s="22"/>
      <c r="AI1026" s="22"/>
      <c r="AJ1026" s="22"/>
      <c r="AK1026" s="22"/>
      <c r="AL1026" s="22"/>
      <c r="AM1026" s="22"/>
      <c r="AN1026" s="22"/>
      <c r="AO1026" s="22"/>
      <c r="AP1026" s="22"/>
      <c r="AQ1026" s="22"/>
      <c r="AR1026" s="22"/>
      <c r="AS1026" s="22"/>
      <c r="AT1026" s="22"/>
      <c r="AU1026" s="22"/>
      <c r="AV1026" s="22"/>
      <c r="AW1026" s="22"/>
      <c r="AX1026" s="22"/>
      <c r="AY1026" s="22"/>
      <c r="AZ1026" s="22"/>
      <c r="BA1026" s="22"/>
      <c r="BB1026" s="22"/>
      <c r="BC1026" s="22"/>
    </row>
    <row r="1027" spans="1:55" s="50" customFormat="1" ht="23.1" customHeight="1" x14ac:dyDescent="0.2">
      <c r="A1027" s="32"/>
      <c r="B1027" s="46"/>
      <c r="C1027" s="47">
        <v>0</v>
      </c>
      <c r="D1027" s="47">
        <v>0</v>
      </c>
      <c r="E1027" s="47">
        <v>0</v>
      </c>
      <c r="F1027" s="47">
        <v>0</v>
      </c>
      <c r="G1027" s="47">
        <v>0</v>
      </c>
      <c r="H1027" s="47">
        <v>0</v>
      </c>
      <c r="I1027" s="47">
        <v>0</v>
      </c>
      <c r="J1027" s="47">
        <v>0</v>
      </c>
      <c r="K1027" s="46">
        <v>0</v>
      </c>
      <c r="L1027" s="47">
        <v>0</v>
      </c>
      <c r="M1027" s="47">
        <v>0</v>
      </c>
      <c r="N1027" s="47">
        <v>0</v>
      </c>
      <c r="O1027" s="47">
        <v>0</v>
      </c>
      <c r="P1027" s="47">
        <v>0</v>
      </c>
      <c r="Q1027" s="47">
        <v>0</v>
      </c>
      <c r="R1027" s="47">
        <v>0</v>
      </c>
      <c r="S1027" s="47">
        <v>0</v>
      </c>
      <c r="T1027" s="46">
        <v>0</v>
      </c>
      <c r="U1027" s="47">
        <v>0</v>
      </c>
      <c r="V1027" s="47">
        <v>0</v>
      </c>
      <c r="W1027" s="47">
        <v>0</v>
      </c>
      <c r="X1027" s="47">
        <v>0</v>
      </c>
      <c r="Y1027" s="47">
        <v>0</v>
      </c>
      <c r="Z1027" s="47">
        <v>0</v>
      </c>
      <c r="AA1027" s="47">
        <v>0</v>
      </c>
      <c r="AB1027" s="47">
        <v>0</v>
      </c>
      <c r="AC1027" s="48">
        <f>SUM(MAX(U1028:AB1028))</f>
        <v>0</v>
      </c>
      <c r="AD1027" s="49"/>
      <c r="AE1027" s="49"/>
      <c r="AF1027" s="49"/>
      <c r="AG1027" s="49"/>
      <c r="AH1027" s="49"/>
      <c r="AI1027" s="49"/>
      <c r="AJ1027" s="49"/>
      <c r="AK1027" s="49"/>
      <c r="AL1027" s="49"/>
      <c r="AM1027" s="49"/>
      <c r="AN1027" s="49"/>
      <c r="AO1027" s="49"/>
      <c r="AP1027" s="49"/>
      <c r="AQ1027" s="49"/>
      <c r="AR1027" s="49"/>
      <c r="AS1027" s="49"/>
      <c r="AT1027" s="49"/>
      <c r="AU1027" s="49"/>
      <c r="AV1027" s="49"/>
      <c r="AW1027" s="49"/>
      <c r="AX1027" s="49"/>
      <c r="AY1027" s="49"/>
      <c r="AZ1027" s="49"/>
      <c r="BA1027" s="49"/>
      <c r="BB1027" s="49"/>
      <c r="BC1027" s="49"/>
    </row>
    <row r="1028" spans="1:55" s="53" customFormat="1" ht="22.5" customHeight="1" x14ac:dyDescent="0.2">
      <c r="A1028" s="38" t="s">
        <v>35</v>
      </c>
      <c r="B1028" s="39"/>
      <c r="C1028" s="41"/>
      <c r="D1028" s="41"/>
      <c r="E1028" s="41"/>
      <c r="F1028" s="41"/>
      <c r="G1028" s="41"/>
      <c r="H1028" s="41"/>
      <c r="I1028" s="41"/>
      <c r="J1028" s="41"/>
      <c r="K1028" s="39"/>
      <c r="L1028" s="41"/>
      <c r="M1028" s="41"/>
      <c r="N1028" s="41"/>
      <c r="O1028" s="41"/>
      <c r="P1028" s="41"/>
      <c r="Q1028" s="41"/>
      <c r="R1028" s="41"/>
      <c r="S1028" s="41"/>
      <c r="T1028" s="39"/>
      <c r="U1028" s="41"/>
      <c r="V1028" s="41"/>
      <c r="W1028" s="41"/>
      <c r="X1028" s="41"/>
      <c r="Y1028" s="41"/>
      <c r="Z1028" s="41"/>
      <c r="AA1028" s="41"/>
      <c r="AB1028" s="41"/>
      <c r="AC1028" s="42"/>
      <c r="AD1028" s="51"/>
      <c r="AE1028" s="52"/>
      <c r="AF1028" s="52"/>
      <c r="AG1028" s="52"/>
      <c r="AH1028" s="52"/>
      <c r="AI1028" s="51"/>
      <c r="AJ1028" s="51"/>
      <c r="AK1028" s="51"/>
      <c r="AL1028" s="51"/>
      <c r="AM1028" s="52"/>
      <c r="AN1028" s="52"/>
      <c r="AO1028" s="52"/>
      <c r="AP1028" s="51"/>
      <c r="AQ1028" s="51"/>
      <c r="AR1028" s="51"/>
      <c r="AS1028" s="51"/>
      <c r="AT1028" s="51"/>
      <c r="AU1028" s="52"/>
      <c r="AV1028" s="52"/>
      <c r="AW1028" s="52"/>
      <c r="AX1028" s="51"/>
      <c r="AY1028" s="51"/>
      <c r="AZ1028" s="51"/>
      <c r="BA1028" s="51"/>
      <c r="BB1028" s="51"/>
      <c r="BC1028" s="51"/>
    </row>
    <row r="1029" spans="1:55" s="23" customFormat="1" ht="20.25" customHeight="1" x14ac:dyDescent="0.2">
      <c r="A1029" s="43" t="s">
        <v>36</v>
      </c>
      <c r="B1029" s="39"/>
      <c r="C1029" s="44"/>
      <c r="D1029" s="44"/>
      <c r="E1029" s="44"/>
      <c r="F1029" s="44"/>
      <c r="G1029" s="44"/>
      <c r="H1029" s="44"/>
      <c r="I1029" s="44"/>
      <c r="J1029" s="45"/>
      <c r="K1029" s="39"/>
      <c r="L1029" s="44"/>
      <c r="M1029" s="44"/>
      <c r="N1029" s="44"/>
      <c r="O1029" s="44"/>
      <c r="P1029" s="44"/>
      <c r="Q1029" s="44"/>
      <c r="R1029" s="44"/>
      <c r="S1029" s="45"/>
      <c r="T1029" s="39"/>
      <c r="U1029" s="44"/>
      <c r="V1029" s="44"/>
      <c r="W1029" s="44"/>
      <c r="X1029" s="44"/>
      <c r="Y1029" s="44"/>
      <c r="Z1029" s="44"/>
      <c r="AA1029" s="44"/>
      <c r="AB1029" s="45"/>
      <c r="AC1029" s="42">
        <f>SUM(U1029:AB1029)</f>
        <v>0</v>
      </c>
      <c r="AD1029" s="22"/>
      <c r="AE1029" s="22"/>
      <c r="AF1029" s="22"/>
      <c r="AG1029" s="22"/>
      <c r="AH1029" s="22"/>
      <c r="AI1029" s="22"/>
      <c r="AJ1029" s="22"/>
      <c r="AK1029" s="22"/>
      <c r="AL1029" s="22"/>
      <c r="AM1029" s="22"/>
      <c r="AN1029" s="22"/>
      <c r="AO1029" s="22"/>
      <c r="AP1029" s="22"/>
      <c r="AQ1029" s="22"/>
      <c r="AR1029" s="22"/>
      <c r="AS1029" s="22"/>
      <c r="AT1029" s="22"/>
      <c r="AU1029" s="22"/>
      <c r="AV1029" s="22"/>
      <c r="AW1029" s="22"/>
      <c r="AX1029" s="22"/>
      <c r="AY1029" s="22"/>
      <c r="AZ1029" s="22"/>
      <c r="BA1029" s="22"/>
      <c r="BB1029" s="22"/>
      <c r="BC1029" s="22"/>
    </row>
    <row r="1030" spans="1:55" s="56" customFormat="1" ht="23.1" customHeight="1" x14ac:dyDescent="0.2">
      <c r="A1030" s="32"/>
      <c r="B1030" s="46"/>
      <c r="C1030" s="47">
        <v>0</v>
      </c>
      <c r="D1030" s="47">
        <v>0</v>
      </c>
      <c r="E1030" s="47">
        <v>0</v>
      </c>
      <c r="F1030" s="47">
        <v>0</v>
      </c>
      <c r="G1030" s="47">
        <v>0</v>
      </c>
      <c r="H1030" s="47">
        <v>0</v>
      </c>
      <c r="I1030" s="47">
        <v>0</v>
      </c>
      <c r="J1030" s="47">
        <v>0</v>
      </c>
      <c r="K1030" s="46">
        <v>0</v>
      </c>
      <c r="L1030" s="47">
        <v>0</v>
      </c>
      <c r="M1030" s="47">
        <v>0</v>
      </c>
      <c r="N1030" s="47">
        <v>0</v>
      </c>
      <c r="O1030" s="47">
        <v>0</v>
      </c>
      <c r="P1030" s="47">
        <v>0</v>
      </c>
      <c r="Q1030" s="47">
        <v>0</v>
      </c>
      <c r="R1030" s="47">
        <v>0</v>
      </c>
      <c r="S1030" s="47">
        <v>0</v>
      </c>
      <c r="T1030" s="46">
        <v>0</v>
      </c>
      <c r="U1030" s="47">
        <v>0</v>
      </c>
      <c r="V1030" s="47">
        <v>0</v>
      </c>
      <c r="W1030" s="47">
        <v>0</v>
      </c>
      <c r="X1030" s="47">
        <v>0</v>
      </c>
      <c r="Y1030" s="47">
        <v>0</v>
      </c>
      <c r="Z1030" s="47">
        <v>0</v>
      </c>
      <c r="AA1030" s="47">
        <v>0</v>
      </c>
      <c r="AB1030" s="47">
        <v>0</v>
      </c>
      <c r="AC1030" s="48">
        <f>SUM(MAX(U1031:AB1031))</f>
        <v>0</v>
      </c>
      <c r="AD1030" s="54"/>
      <c r="AE1030" s="55"/>
      <c r="AF1030" s="55"/>
      <c r="AG1030" s="55"/>
      <c r="AH1030" s="55"/>
      <c r="AI1030" s="54"/>
      <c r="AJ1030" s="54"/>
      <c r="AK1030" s="54"/>
      <c r="AL1030" s="54"/>
      <c r="AM1030" s="55"/>
      <c r="AN1030" s="55"/>
      <c r="AO1030" s="55"/>
      <c r="AP1030" s="54"/>
      <c r="AQ1030" s="54"/>
      <c r="AR1030" s="54"/>
      <c r="AS1030" s="54"/>
      <c r="AT1030" s="54"/>
      <c r="AU1030" s="55"/>
      <c r="AV1030" s="55"/>
      <c r="AW1030" s="55"/>
      <c r="AX1030" s="54"/>
      <c r="AY1030" s="54"/>
      <c r="AZ1030" s="54"/>
      <c r="BA1030" s="54"/>
      <c r="BB1030" s="54"/>
      <c r="BC1030" s="54"/>
    </row>
    <row r="1031" spans="1:55" ht="23.1" customHeight="1" x14ac:dyDescent="0.2">
      <c r="A1031" s="38" t="s">
        <v>35</v>
      </c>
      <c r="B1031" s="39"/>
      <c r="C1031" s="57"/>
      <c r="D1031" s="57"/>
      <c r="E1031" s="57"/>
      <c r="F1031" s="57"/>
      <c r="G1031" s="57"/>
      <c r="H1031" s="57"/>
      <c r="I1031" s="57"/>
      <c r="J1031" s="58"/>
      <c r="K1031" s="59"/>
      <c r="L1031" s="57"/>
      <c r="M1031" s="57"/>
      <c r="N1031" s="57"/>
      <c r="O1031" s="57"/>
      <c r="P1031" s="58"/>
      <c r="Q1031" s="58"/>
      <c r="R1031" s="58"/>
      <c r="S1031" s="58"/>
      <c r="T1031" s="59"/>
      <c r="U1031" s="58"/>
      <c r="V1031" s="58"/>
      <c r="W1031" s="58"/>
      <c r="X1031" s="58"/>
      <c r="Y1031" s="58"/>
      <c r="Z1031" s="58"/>
      <c r="AA1031" s="58"/>
      <c r="AB1031" s="58"/>
      <c r="AC1031" s="60"/>
    </row>
    <row r="1032" spans="1:55" s="23" customFormat="1" ht="20.25" customHeight="1" x14ac:dyDescent="0.2">
      <c r="A1032" s="43" t="s">
        <v>36</v>
      </c>
      <c r="B1032" s="39"/>
      <c r="C1032" s="44"/>
      <c r="D1032" s="44"/>
      <c r="E1032" s="44"/>
      <c r="F1032" s="44"/>
      <c r="G1032" s="44"/>
      <c r="H1032" s="44"/>
      <c r="I1032" s="44"/>
      <c r="J1032" s="45"/>
      <c r="K1032" s="39"/>
      <c r="L1032" s="44"/>
      <c r="M1032" s="44"/>
      <c r="N1032" s="44"/>
      <c r="O1032" s="44"/>
      <c r="P1032" s="44"/>
      <c r="Q1032" s="44"/>
      <c r="R1032" s="44"/>
      <c r="S1032" s="45"/>
      <c r="T1032" s="39"/>
      <c r="U1032" s="44"/>
      <c r="V1032" s="44"/>
      <c r="W1032" s="44"/>
      <c r="X1032" s="44"/>
      <c r="Y1032" s="44"/>
      <c r="Z1032" s="44"/>
      <c r="AA1032" s="44"/>
      <c r="AB1032" s="45"/>
      <c r="AC1032" s="42">
        <f>SUM(U1032:AB1032)</f>
        <v>0</v>
      </c>
      <c r="AD1032" s="22"/>
      <c r="AE1032" s="22"/>
      <c r="AF1032" s="22"/>
      <c r="AG1032" s="22"/>
      <c r="AH1032" s="22"/>
      <c r="AI1032" s="22"/>
      <c r="AJ1032" s="22"/>
      <c r="AK1032" s="22"/>
      <c r="AL1032" s="22"/>
      <c r="AM1032" s="22"/>
      <c r="AN1032" s="22"/>
      <c r="AO1032" s="22"/>
      <c r="AP1032" s="22"/>
      <c r="AQ1032" s="22"/>
      <c r="AR1032" s="22"/>
      <c r="AS1032" s="22"/>
      <c r="AT1032" s="22"/>
      <c r="AU1032" s="22"/>
      <c r="AV1032" s="22"/>
      <c r="AW1032" s="22"/>
      <c r="AX1032" s="22"/>
      <c r="AY1032" s="22"/>
      <c r="AZ1032" s="22"/>
      <c r="BA1032" s="22"/>
      <c r="BB1032" s="22"/>
      <c r="BC1032" s="22"/>
    </row>
    <row r="1033" spans="1:55" s="56" customFormat="1" ht="23.1" customHeight="1" x14ac:dyDescent="0.2">
      <c r="A1033" s="32"/>
      <c r="B1033" s="46"/>
      <c r="C1033" s="47">
        <v>0</v>
      </c>
      <c r="D1033" s="47">
        <v>0</v>
      </c>
      <c r="E1033" s="47">
        <v>0</v>
      </c>
      <c r="F1033" s="47">
        <v>0</v>
      </c>
      <c r="G1033" s="47">
        <v>0</v>
      </c>
      <c r="H1033" s="47">
        <v>0</v>
      </c>
      <c r="I1033" s="47">
        <v>0</v>
      </c>
      <c r="J1033" s="47">
        <v>0</v>
      </c>
      <c r="K1033" s="46">
        <v>0</v>
      </c>
      <c r="L1033" s="47">
        <v>0</v>
      </c>
      <c r="M1033" s="47">
        <v>0</v>
      </c>
      <c r="N1033" s="47">
        <v>0</v>
      </c>
      <c r="O1033" s="47">
        <v>0</v>
      </c>
      <c r="P1033" s="47">
        <v>0</v>
      </c>
      <c r="Q1033" s="47">
        <v>0</v>
      </c>
      <c r="R1033" s="47">
        <v>0</v>
      </c>
      <c r="S1033" s="47">
        <v>0</v>
      </c>
      <c r="T1033" s="46">
        <v>0</v>
      </c>
      <c r="U1033" s="47">
        <v>0</v>
      </c>
      <c r="V1033" s="47">
        <v>0</v>
      </c>
      <c r="W1033" s="47">
        <v>0</v>
      </c>
      <c r="X1033" s="47">
        <v>0</v>
      </c>
      <c r="Y1033" s="47">
        <v>0</v>
      </c>
      <c r="Z1033" s="47">
        <v>0</v>
      </c>
      <c r="AA1033" s="47">
        <v>0</v>
      </c>
      <c r="AB1033" s="47">
        <v>0</v>
      </c>
      <c r="AC1033" s="48">
        <f>SUM(MAX(U1034:AB1034))</f>
        <v>0</v>
      </c>
      <c r="AD1033" s="54"/>
      <c r="AE1033" s="55"/>
      <c r="AF1033" s="55"/>
      <c r="AG1033" s="55"/>
      <c r="AH1033" s="55"/>
      <c r="AI1033" s="54"/>
      <c r="AJ1033" s="54"/>
      <c r="AK1033" s="54"/>
      <c r="AL1033" s="54"/>
      <c r="AM1033" s="55"/>
      <c r="AN1033" s="55"/>
      <c r="AO1033" s="55"/>
      <c r="AP1033" s="54"/>
      <c r="AQ1033" s="54"/>
      <c r="AR1033" s="54"/>
      <c r="AS1033" s="54"/>
      <c r="AT1033" s="54"/>
      <c r="AU1033" s="55"/>
      <c r="AV1033" s="55"/>
      <c r="AW1033" s="55"/>
      <c r="AX1033" s="54"/>
      <c r="AY1033" s="54"/>
      <c r="AZ1033" s="54"/>
      <c r="BA1033" s="54"/>
      <c r="BB1033" s="54"/>
      <c r="BC1033" s="54"/>
    </row>
    <row r="1034" spans="1:55" ht="23.1" customHeight="1" x14ac:dyDescent="0.2">
      <c r="A1034" s="38" t="s">
        <v>35</v>
      </c>
      <c r="B1034" s="39"/>
      <c r="C1034" s="58"/>
      <c r="D1034" s="58"/>
      <c r="E1034" s="58"/>
      <c r="F1034" s="58"/>
      <c r="G1034" s="58"/>
      <c r="H1034" s="58"/>
      <c r="I1034" s="58"/>
      <c r="J1034" s="58"/>
      <c r="K1034" s="39"/>
      <c r="L1034" s="58"/>
      <c r="M1034" s="58"/>
      <c r="N1034" s="58"/>
      <c r="O1034" s="58"/>
      <c r="P1034" s="58"/>
      <c r="Q1034" s="58"/>
      <c r="R1034" s="58"/>
      <c r="S1034" s="58"/>
      <c r="T1034" s="39"/>
      <c r="U1034" s="58"/>
      <c r="V1034" s="58"/>
      <c r="W1034" s="58"/>
      <c r="X1034" s="58"/>
      <c r="Y1034" s="58"/>
      <c r="Z1034" s="58"/>
      <c r="AA1034" s="58"/>
      <c r="AB1034" s="58"/>
      <c r="AC1034" s="42"/>
    </row>
    <row r="1035" spans="1:55" s="23" customFormat="1" ht="20.25" customHeight="1" x14ac:dyDescent="0.2">
      <c r="A1035" s="43" t="s">
        <v>36</v>
      </c>
      <c r="B1035" s="39"/>
      <c r="C1035" s="44"/>
      <c r="D1035" s="44"/>
      <c r="E1035" s="44"/>
      <c r="F1035" s="44"/>
      <c r="G1035" s="44"/>
      <c r="H1035" s="44"/>
      <c r="I1035" s="44"/>
      <c r="J1035" s="45"/>
      <c r="K1035" s="39"/>
      <c r="L1035" s="44"/>
      <c r="M1035" s="44"/>
      <c r="N1035" s="44"/>
      <c r="O1035" s="44"/>
      <c r="P1035" s="44"/>
      <c r="Q1035" s="44"/>
      <c r="R1035" s="44"/>
      <c r="S1035" s="45"/>
      <c r="T1035" s="39"/>
      <c r="U1035" s="44"/>
      <c r="V1035" s="44"/>
      <c r="W1035" s="44"/>
      <c r="X1035" s="44"/>
      <c r="Y1035" s="44"/>
      <c r="Z1035" s="44"/>
      <c r="AA1035" s="44"/>
      <c r="AB1035" s="45"/>
      <c r="AC1035" s="42">
        <f>SUM(U1035:AB1035)</f>
        <v>0</v>
      </c>
      <c r="AD1035" s="22"/>
      <c r="AE1035" s="22"/>
      <c r="AF1035" s="22"/>
      <c r="AG1035" s="22"/>
      <c r="AH1035" s="22"/>
      <c r="AI1035" s="22"/>
      <c r="AJ1035" s="22"/>
      <c r="AK1035" s="22"/>
      <c r="AL1035" s="22"/>
      <c r="AM1035" s="22"/>
      <c r="AN1035" s="22"/>
      <c r="AO1035" s="22"/>
      <c r="AP1035" s="22"/>
      <c r="AQ1035" s="22"/>
      <c r="AR1035" s="22"/>
      <c r="AS1035" s="22"/>
      <c r="AT1035" s="22"/>
      <c r="AU1035" s="22"/>
      <c r="AV1035" s="22"/>
      <c r="AW1035" s="22"/>
      <c r="AX1035" s="22"/>
      <c r="AY1035" s="22"/>
      <c r="AZ1035" s="22"/>
      <c r="BA1035" s="22"/>
      <c r="BB1035" s="22"/>
      <c r="BC1035" s="22"/>
    </row>
    <row r="1036" spans="1:55" s="56" customFormat="1" ht="23.1" hidden="1" customHeight="1" x14ac:dyDescent="0.2">
      <c r="A1036" s="61"/>
      <c r="B1036" s="39"/>
      <c r="C1036" s="47">
        <v>0</v>
      </c>
      <c r="D1036" s="47">
        <v>0</v>
      </c>
      <c r="E1036" s="47">
        <v>0</v>
      </c>
      <c r="F1036" s="47">
        <v>0</v>
      </c>
      <c r="G1036" s="47">
        <v>0</v>
      </c>
      <c r="H1036" s="47">
        <v>0</v>
      </c>
      <c r="I1036" s="47">
        <v>0</v>
      </c>
      <c r="J1036" s="47">
        <v>0</v>
      </c>
      <c r="K1036" s="39"/>
      <c r="L1036" s="47">
        <v>0</v>
      </c>
      <c r="M1036" s="47">
        <v>0</v>
      </c>
      <c r="N1036" s="47">
        <v>0</v>
      </c>
      <c r="O1036" s="47">
        <v>0</v>
      </c>
      <c r="P1036" s="47">
        <v>0</v>
      </c>
      <c r="Q1036" s="47">
        <v>0</v>
      </c>
      <c r="R1036" s="47">
        <v>0</v>
      </c>
      <c r="S1036" s="47">
        <v>0</v>
      </c>
      <c r="T1036" s="39"/>
      <c r="U1036" s="47">
        <v>0</v>
      </c>
      <c r="V1036" s="47">
        <v>0</v>
      </c>
      <c r="W1036" s="47">
        <v>0</v>
      </c>
      <c r="X1036" s="47">
        <v>0</v>
      </c>
      <c r="Y1036" s="47">
        <v>0</v>
      </c>
      <c r="Z1036" s="47">
        <v>0</v>
      </c>
      <c r="AA1036" s="47">
        <v>0</v>
      </c>
      <c r="AB1036" s="47">
        <v>0</v>
      </c>
      <c r="AC1036" s="42">
        <f>SUM(MAX(U1037:AB1037))</f>
        <v>0</v>
      </c>
      <c r="AD1036" s="54"/>
      <c r="AE1036" s="55"/>
      <c r="AF1036" s="55"/>
      <c r="AG1036" s="55"/>
      <c r="AH1036" s="55"/>
      <c r="AI1036" s="54"/>
      <c r="AJ1036" s="54"/>
      <c r="AK1036" s="54"/>
      <c r="AL1036" s="54"/>
      <c r="AM1036" s="55"/>
      <c r="AN1036" s="55"/>
      <c r="AO1036" s="55"/>
      <c r="AP1036" s="54"/>
      <c r="AQ1036" s="54"/>
      <c r="AR1036" s="54"/>
      <c r="AS1036" s="54"/>
      <c r="AT1036" s="54"/>
      <c r="AU1036" s="55"/>
      <c r="AV1036" s="55"/>
      <c r="AW1036" s="55"/>
      <c r="AX1036" s="54"/>
      <c r="AY1036" s="54"/>
      <c r="AZ1036" s="54"/>
      <c r="BA1036" s="54"/>
      <c r="BB1036" s="54"/>
      <c r="BC1036" s="54"/>
    </row>
    <row r="1037" spans="1:55" ht="23.1" hidden="1" customHeight="1" x14ac:dyDescent="0.2">
      <c r="A1037" s="38" t="s">
        <v>35</v>
      </c>
      <c r="B1037" s="39"/>
      <c r="C1037" s="41"/>
      <c r="D1037" s="41"/>
      <c r="E1037" s="41"/>
      <c r="F1037" s="41"/>
      <c r="G1037" s="41"/>
      <c r="H1037" s="41"/>
      <c r="I1037" s="41"/>
      <c r="J1037" s="41"/>
      <c r="K1037" s="39"/>
      <c r="L1037" s="41"/>
      <c r="M1037" s="41"/>
      <c r="N1037" s="41"/>
      <c r="O1037" s="41"/>
      <c r="P1037" s="41"/>
      <c r="Q1037" s="41"/>
      <c r="R1037" s="41"/>
      <c r="S1037" s="41"/>
      <c r="T1037" s="39"/>
      <c r="U1037" s="41"/>
      <c r="V1037" s="41"/>
      <c r="W1037" s="41"/>
      <c r="X1037" s="41"/>
      <c r="Y1037" s="41"/>
      <c r="Z1037" s="41"/>
      <c r="AA1037" s="41"/>
      <c r="AB1037" s="41"/>
      <c r="AC1037" s="42"/>
    </row>
    <row r="1038" spans="1:55" s="23" customFormat="1" ht="20.25" hidden="1" customHeight="1" x14ac:dyDescent="0.2">
      <c r="A1038" s="62" t="s">
        <v>36</v>
      </c>
      <c r="B1038" s="39"/>
      <c r="C1038" s="63"/>
      <c r="D1038" s="63"/>
      <c r="E1038" s="63"/>
      <c r="F1038" s="63"/>
      <c r="G1038" s="63"/>
      <c r="H1038" s="63"/>
      <c r="I1038" s="63"/>
      <c r="J1038" s="64"/>
      <c r="K1038" s="39"/>
      <c r="L1038" s="44"/>
      <c r="M1038" s="44"/>
      <c r="N1038" s="44"/>
      <c r="O1038" s="44"/>
      <c r="P1038" s="44"/>
      <c r="Q1038" s="44"/>
      <c r="R1038" s="44"/>
      <c r="S1038" s="45"/>
      <c r="T1038" s="39"/>
      <c r="U1038" s="44"/>
      <c r="V1038" s="44"/>
      <c r="W1038" s="44"/>
      <c r="X1038" s="44"/>
      <c r="Y1038" s="44"/>
      <c r="Z1038" s="44"/>
      <c r="AA1038" s="44"/>
      <c r="AB1038" s="45"/>
      <c r="AC1038" s="42">
        <f>SUM(U1038:AB1038)</f>
        <v>0</v>
      </c>
      <c r="AD1038" s="22"/>
      <c r="AE1038" s="22"/>
      <c r="AF1038" s="22"/>
      <c r="AG1038" s="22"/>
      <c r="AH1038" s="22"/>
      <c r="AI1038" s="22"/>
      <c r="AJ1038" s="22"/>
      <c r="AK1038" s="22"/>
      <c r="AL1038" s="22"/>
      <c r="AM1038" s="22"/>
      <c r="AN1038" s="22"/>
      <c r="AO1038" s="22"/>
      <c r="AP1038" s="22"/>
      <c r="AQ1038" s="22"/>
      <c r="AR1038" s="22"/>
      <c r="AS1038" s="22"/>
      <c r="AT1038" s="22"/>
      <c r="AU1038" s="22"/>
      <c r="AV1038" s="22"/>
      <c r="AW1038" s="22"/>
      <c r="AX1038" s="22"/>
      <c r="AY1038" s="22"/>
      <c r="AZ1038" s="22"/>
      <c r="BA1038" s="22"/>
      <c r="BB1038" s="22"/>
      <c r="BC1038" s="22"/>
    </row>
    <row r="1039" spans="1:55" s="53" customFormat="1" ht="26.25" customHeight="1" x14ac:dyDescent="0.2">
      <c r="A1039" s="65" t="s">
        <v>37</v>
      </c>
      <c r="B1039" s="39"/>
      <c r="C1039" s="66">
        <v>-60</v>
      </c>
      <c r="D1039" s="66">
        <v>-60</v>
      </c>
      <c r="E1039" s="66">
        <v>-60</v>
      </c>
      <c r="F1039" s="66">
        <v>-60</v>
      </c>
      <c r="G1039" s="66">
        <v>-60</v>
      </c>
      <c r="H1039" s="66">
        <v>-60</v>
      </c>
      <c r="I1039" s="66">
        <v>-60</v>
      </c>
      <c r="J1039" s="66">
        <v>-60</v>
      </c>
      <c r="K1039" s="67"/>
      <c r="L1039" s="66">
        <v>-60</v>
      </c>
      <c r="M1039" s="66">
        <v>-60</v>
      </c>
      <c r="N1039" s="66">
        <v>-60</v>
      </c>
      <c r="O1039" s="66">
        <v>-60</v>
      </c>
      <c r="P1039" s="66">
        <v>-60</v>
      </c>
      <c r="Q1039" s="66">
        <v>-60</v>
      </c>
      <c r="R1039" s="66">
        <v>-60</v>
      </c>
      <c r="S1039" s="66">
        <v>-60</v>
      </c>
      <c r="T1039" s="67"/>
      <c r="U1039" s="66">
        <v>-60</v>
      </c>
      <c r="V1039" s="66">
        <v>-60</v>
      </c>
      <c r="W1039" s="66">
        <v>-60</v>
      </c>
      <c r="X1039" s="66">
        <v>-60</v>
      </c>
      <c r="Y1039" s="66">
        <v>-60</v>
      </c>
      <c r="Z1039" s="66">
        <v>-60</v>
      </c>
      <c r="AA1039" s="66">
        <v>-60</v>
      </c>
      <c r="AB1039" s="66">
        <v>-60</v>
      </c>
      <c r="AC1039" s="68"/>
      <c r="AD1039" s="51"/>
      <c r="AE1039" s="51"/>
      <c r="AF1039" s="51"/>
      <c r="AG1039" s="51"/>
      <c r="AH1039" s="51"/>
      <c r="AI1039" s="51"/>
      <c r="AJ1039" s="51"/>
      <c r="AK1039" s="51"/>
      <c r="AL1039" s="51"/>
      <c r="AM1039" s="51"/>
      <c r="AN1039" s="51"/>
      <c r="AO1039" s="51"/>
      <c r="AP1039" s="51"/>
      <c r="AQ1039" s="51"/>
      <c r="AR1039" s="51"/>
      <c r="AS1039" s="51"/>
      <c r="AT1039" s="51"/>
      <c r="AU1039" s="51"/>
      <c r="AV1039" s="51"/>
      <c r="AW1039" s="51"/>
      <c r="AX1039" s="51"/>
      <c r="AY1039" s="51"/>
      <c r="AZ1039" s="51"/>
      <c r="BA1039" s="51"/>
      <c r="BB1039" s="51"/>
      <c r="BC1039" s="51"/>
    </row>
    <row r="1040" spans="1:55" s="53" customFormat="1" ht="31.5" customHeight="1" x14ac:dyDescent="0.2">
      <c r="A1040" s="69" t="s">
        <v>38</v>
      </c>
      <c r="B1040" s="39"/>
      <c r="C1040" s="70"/>
      <c r="D1040" s="70"/>
      <c r="E1040" s="70"/>
      <c r="F1040" s="70"/>
      <c r="G1040" s="140" t="s">
        <v>39</v>
      </c>
      <c r="H1040" s="141"/>
      <c r="I1040" s="71"/>
      <c r="J1040" s="72">
        <v>1</v>
      </c>
      <c r="K1040" s="39"/>
      <c r="L1040" s="70"/>
      <c r="M1040" s="70"/>
      <c r="N1040" s="70"/>
      <c r="O1040" s="70"/>
      <c r="P1040" s="140" t="s">
        <v>39</v>
      </c>
      <c r="Q1040" s="141"/>
      <c r="R1040" s="71"/>
      <c r="S1040" s="72">
        <v>1</v>
      </c>
      <c r="T1040" s="67"/>
      <c r="U1040" s="70"/>
      <c r="V1040" s="70"/>
      <c r="W1040" s="70"/>
      <c r="X1040" s="70"/>
      <c r="Y1040" s="140" t="s">
        <v>39</v>
      </c>
      <c r="Z1040" s="141"/>
      <c r="AA1040" s="71"/>
      <c r="AB1040" s="72">
        <v>1</v>
      </c>
      <c r="AC1040" s="73"/>
      <c r="AD1040" s="51"/>
      <c r="AE1040" s="51"/>
      <c r="AF1040" s="51"/>
      <c r="AG1040" s="51"/>
      <c r="AH1040" s="51"/>
      <c r="AI1040" s="51"/>
      <c r="AJ1040" s="51"/>
      <c r="AK1040" s="51"/>
      <c r="AL1040" s="51"/>
      <c r="AM1040" s="51"/>
      <c r="AN1040" s="51"/>
      <c r="AO1040" s="51"/>
      <c r="AP1040" s="51"/>
      <c r="AQ1040" s="51"/>
      <c r="AR1040" s="51"/>
      <c r="AS1040" s="51"/>
      <c r="AT1040" s="51"/>
      <c r="AU1040" s="51"/>
      <c r="AV1040" s="51"/>
      <c r="AW1040" s="51"/>
      <c r="AX1040" s="51"/>
      <c r="AY1040" s="51"/>
      <c r="AZ1040" s="51"/>
      <c r="BA1040" s="51"/>
      <c r="BB1040" s="51"/>
      <c r="BC1040" s="51"/>
    </row>
    <row r="1041" spans="1:55" s="53" customFormat="1" ht="31.5" customHeight="1" x14ac:dyDescent="0.2">
      <c r="A1041" s="69" t="s">
        <v>40</v>
      </c>
      <c r="B1041" s="74"/>
      <c r="C1041" s="75"/>
      <c r="D1041" s="75"/>
      <c r="E1041" s="76"/>
      <c r="F1041" s="75"/>
      <c r="G1041" s="75"/>
      <c r="H1041" s="77"/>
      <c r="I1041" s="78"/>
      <c r="J1041" s="79">
        <v>0</v>
      </c>
      <c r="K1041" s="74"/>
      <c r="L1041" s="51"/>
      <c r="M1041" s="51"/>
      <c r="N1041" s="80"/>
      <c r="O1041" s="51"/>
      <c r="P1041" s="51"/>
      <c r="Q1041" s="81"/>
      <c r="R1041" s="82"/>
      <c r="S1041" s="79">
        <v>0</v>
      </c>
      <c r="T1041" s="74"/>
      <c r="U1041" s="51"/>
      <c r="V1041" s="51"/>
      <c r="W1041" s="80"/>
      <c r="X1041" s="51"/>
      <c r="Y1041" s="51"/>
      <c r="Z1041" s="81"/>
      <c r="AA1041" s="82"/>
      <c r="AB1041" s="79">
        <v>0</v>
      </c>
      <c r="AC1041" s="73"/>
      <c r="AD1041" s="51"/>
      <c r="AE1041" s="51"/>
      <c r="AF1041" s="51"/>
      <c r="AG1041" s="51"/>
      <c r="AH1041" s="51"/>
      <c r="AI1041" s="51"/>
      <c r="AJ1041" s="51"/>
      <c r="AK1041" s="51"/>
      <c r="AL1041" s="51"/>
      <c r="AM1041" s="51"/>
      <c r="AN1041" s="51"/>
      <c r="AO1041" s="51"/>
      <c r="AP1041" s="51"/>
      <c r="AQ1041" s="51"/>
      <c r="AR1041" s="51"/>
      <c r="AS1041" s="51"/>
      <c r="AT1041" s="51"/>
      <c r="AU1041" s="51"/>
      <c r="AV1041" s="51"/>
      <c r="AW1041" s="51"/>
      <c r="AX1041" s="51"/>
      <c r="AY1041" s="51"/>
      <c r="AZ1041" s="51"/>
      <c r="BA1041" s="51"/>
      <c r="BB1041" s="51"/>
      <c r="BC1041" s="51"/>
    </row>
    <row r="1042" spans="1:55" s="53" customFormat="1" ht="31.5" customHeight="1" thickBot="1" x14ac:dyDescent="0.25">
      <c r="A1042" s="69" t="s">
        <v>41</v>
      </c>
      <c r="B1042" s="74"/>
      <c r="C1042" s="142" t="s">
        <v>42</v>
      </c>
      <c r="D1042" s="142"/>
      <c r="E1042" s="83">
        <v>480</v>
      </c>
      <c r="F1042" s="51"/>
      <c r="G1042" s="51"/>
      <c r="H1042" s="81" t="s">
        <v>43</v>
      </c>
      <c r="I1042" s="84">
        <v>0</v>
      </c>
      <c r="J1042" s="85"/>
      <c r="K1042" s="74"/>
      <c r="L1042" s="142" t="s">
        <v>42</v>
      </c>
      <c r="M1042" s="142"/>
      <c r="N1042" s="83">
        <v>480</v>
      </c>
      <c r="O1042" s="51"/>
      <c r="P1042" s="51"/>
      <c r="Q1042" s="81" t="s">
        <v>43</v>
      </c>
      <c r="R1042" s="84">
        <v>0</v>
      </c>
      <c r="S1042" s="85"/>
      <c r="T1042" s="74"/>
      <c r="U1042" s="142" t="s">
        <v>42</v>
      </c>
      <c r="V1042" s="142"/>
      <c r="W1042" s="83">
        <v>480</v>
      </c>
      <c r="X1042" s="51"/>
      <c r="Y1042" s="51"/>
      <c r="Z1042" s="81" t="s">
        <v>43</v>
      </c>
      <c r="AA1042" s="84">
        <v>0</v>
      </c>
      <c r="AB1042" s="85"/>
      <c r="AC1042" s="73"/>
      <c r="AD1042" s="51"/>
      <c r="AE1042" s="51"/>
      <c r="AF1042" s="51"/>
      <c r="AG1042" s="51"/>
      <c r="AH1042" s="51"/>
      <c r="AI1042" s="51"/>
      <c r="AJ1042" s="51"/>
      <c r="AK1042" s="51"/>
      <c r="AL1042" s="51"/>
      <c r="AM1042" s="51"/>
      <c r="AN1042" s="51"/>
      <c r="AO1042" s="51"/>
      <c r="AP1042" s="51"/>
      <c r="AQ1042" s="51"/>
      <c r="AR1042" s="51"/>
      <c r="AS1042" s="51"/>
      <c r="AT1042" s="51"/>
      <c r="AU1042" s="51"/>
      <c r="AV1042" s="51"/>
      <c r="AW1042" s="51"/>
      <c r="AX1042" s="51"/>
      <c r="AY1042" s="51"/>
      <c r="AZ1042" s="51"/>
      <c r="BA1042" s="51"/>
      <c r="BB1042" s="51"/>
      <c r="BC1042" s="51"/>
    </row>
    <row r="1043" spans="1:55" s="53" customFormat="1" ht="26.25" hidden="1" customHeight="1" x14ac:dyDescent="0.2">
      <c r="A1043" s="86" t="s">
        <v>44</v>
      </c>
      <c r="B1043" s="39"/>
      <c r="C1043" s="87">
        <v>0</v>
      </c>
      <c r="D1043" s="87">
        <v>0</v>
      </c>
      <c r="E1043" s="87">
        <v>0</v>
      </c>
      <c r="F1043" s="87">
        <v>0</v>
      </c>
      <c r="G1043" s="87">
        <v>0</v>
      </c>
      <c r="H1043" s="87">
        <v>0</v>
      </c>
      <c r="I1043" s="87">
        <v>0</v>
      </c>
      <c r="J1043" s="88"/>
      <c r="K1043" s="89"/>
      <c r="L1043" s="87">
        <v>0</v>
      </c>
      <c r="M1043" s="87">
        <v>0</v>
      </c>
      <c r="N1043" s="87">
        <v>0</v>
      </c>
      <c r="O1043" s="87">
        <v>0</v>
      </c>
      <c r="P1043" s="87">
        <v>0</v>
      </c>
      <c r="Q1043" s="87">
        <v>0</v>
      </c>
      <c r="R1043" s="87">
        <v>0</v>
      </c>
      <c r="S1043" s="88"/>
      <c r="T1043" s="89"/>
      <c r="U1043" s="87">
        <v>0</v>
      </c>
      <c r="V1043" s="87">
        <v>0</v>
      </c>
      <c r="W1043" s="87">
        <v>0</v>
      </c>
      <c r="X1043" s="87">
        <v>0</v>
      </c>
      <c r="Y1043" s="87">
        <v>0</v>
      </c>
      <c r="Z1043" s="87">
        <v>0</v>
      </c>
      <c r="AA1043" s="87">
        <v>0</v>
      </c>
      <c r="AB1043" s="88"/>
      <c r="AC1043" s="73"/>
      <c r="AD1043" s="51"/>
      <c r="AE1043" s="51"/>
      <c r="AF1043" s="51"/>
      <c r="AG1043" s="51"/>
      <c r="AH1043" s="51"/>
      <c r="AI1043" s="51"/>
      <c r="AJ1043" s="51"/>
      <c r="AK1043" s="51"/>
      <c r="AL1043" s="51"/>
      <c r="AM1043" s="51"/>
      <c r="AN1043" s="51"/>
      <c r="AO1043" s="51"/>
      <c r="AP1043" s="51"/>
      <c r="AQ1043" s="51"/>
      <c r="AR1043" s="51"/>
      <c r="AS1043" s="51"/>
      <c r="AT1043" s="51"/>
      <c r="AU1043" s="51"/>
      <c r="AV1043" s="51"/>
      <c r="AW1043" s="51"/>
      <c r="AX1043" s="51"/>
      <c r="AY1043" s="51"/>
      <c r="AZ1043" s="51"/>
      <c r="BA1043" s="51"/>
      <c r="BB1043" s="51"/>
      <c r="BC1043" s="51"/>
    </row>
    <row r="1044" spans="1:55" s="53" customFormat="1" ht="32.1" customHeight="1" thickBot="1" x14ac:dyDescent="0.25">
      <c r="A1044" s="90" t="s">
        <v>45</v>
      </c>
      <c r="B1044" s="91"/>
      <c r="C1044" s="92" t="s">
        <v>46</v>
      </c>
      <c r="D1044" s="93">
        <v>480</v>
      </c>
      <c r="E1044" s="92" t="s">
        <v>47</v>
      </c>
      <c r="F1044" s="93">
        <v>480</v>
      </c>
      <c r="G1044" s="94"/>
      <c r="H1044" s="95" t="s">
        <v>48</v>
      </c>
      <c r="I1044" s="96">
        <v>0</v>
      </c>
      <c r="J1044" s="97" t="s">
        <v>55</v>
      </c>
      <c r="K1044" s="91"/>
      <c r="L1044" s="92" t="s">
        <v>46</v>
      </c>
      <c r="M1044" s="93">
        <v>480</v>
      </c>
      <c r="N1044" s="92" t="s">
        <v>47</v>
      </c>
      <c r="O1044" s="93">
        <v>480</v>
      </c>
      <c r="P1044" s="94"/>
      <c r="Q1044" s="95" t="s">
        <v>48</v>
      </c>
      <c r="R1044" s="96">
        <v>0</v>
      </c>
      <c r="S1044" s="97" t="s">
        <v>55</v>
      </c>
      <c r="T1044" s="91"/>
      <c r="U1044" s="92" t="s">
        <v>46</v>
      </c>
      <c r="V1044" s="93">
        <v>480</v>
      </c>
      <c r="W1044" s="92" t="s">
        <v>47</v>
      </c>
      <c r="X1044" s="93">
        <v>480</v>
      </c>
      <c r="Y1044" s="94"/>
      <c r="Z1044" s="95" t="s">
        <v>48</v>
      </c>
      <c r="AA1044" s="96">
        <v>0</v>
      </c>
      <c r="AB1044" s="97" t="s">
        <v>55</v>
      </c>
      <c r="AC1044" s="73"/>
      <c r="AD1044" s="51"/>
      <c r="AE1044" s="51"/>
      <c r="AF1044" s="51"/>
      <c r="AG1044" s="51"/>
      <c r="AH1044" s="51"/>
      <c r="AI1044" s="51"/>
      <c r="AJ1044" s="51"/>
      <c r="AK1044" s="51"/>
      <c r="AL1044" s="51"/>
      <c r="AM1044" s="51"/>
      <c r="AN1044" s="51"/>
      <c r="AO1044" s="51"/>
      <c r="AP1044" s="51"/>
      <c r="AQ1044" s="51"/>
      <c r="AR1044" s="51"/>
      <c r="AS1044" s="51"/>
      <c r="AT1044" s="51"/>
      <c r="AU1044" s="51"/>
      <c r="AV1044" s="51"/>
      <c r="AW1044" s="51"/>
      <c r="AX1044" s="51"/>
      <c r="AY1044" s="51"/>
      <c r="AZ1044" s="51"/>
      <c r="BA1044" s="51"/>
      <c r="BB1044" s="51"/>
      <c r="BC1044" s="51"/>
    </row>
    <row r="1045" spans="1:55" s="103" customFormat="1" ht="34.5" customHeight="1" x14ac:dyDescent="0.2">
      <c r="A1045" s="98" t="s">
        <v>49</v>
      </c>
      <c r="B1045" s="99"/>
      <c r="C1045" s="137" t="s">
        <v>50</v>
      </c>
      <c r="D1045" s="138"/>
      <c r="E1045" s="100" t="s">
        <v>51</v>
      </c>
      <c r="F1045" s="137" t="s">
        <v>52</v>
      </c>
      <c r="G1045" s="139"/>
      <c r="H1045" s="138"/>
      <c r="I1045" s="100" t="s">
        <v>51</v>
      </c>
      <c r="J1045" s="100" t="s">
        <v>53</v>
      </c>
      <c r="K1045" s="99"/>
      <c r="L1045" s="137" t="s">
        <v>50</v>
      </c>
      <c r="M1045" s="138"/>
      <c r="N1045" s="100" t="s">
        <v>51</v>
      </c>
      <c r="O1045" s="137" t="s">
        <v>52</v>
      </c>
      <c r="P1045" s="139"/>
      <c r="Q1045" s="138"/>
      <c r="R1045" s="100" t="s">
        <v>51</v>
      </c>
      <c r="S1045" s="100" t="s">
        <v>53</v>
      </c>
      <c r="T1045" s="99"/>
      <c r="U1045" s="137" t="s">
        <v>50</v>
      </c>
      <c r="V1045" s="138"/>
      <c r="W1045" s="100" t="s">
        <v>51</v>
      </c>
      <c r="X1045" s="137" t="s">
        <v>52</v>
      </c>
      <c r="Y1045" s="139"/>
      <c r="Z1045" s="138"/>
      <c r="AA1045" s="100" t="s">
        <v>51</v>
      </c>
      <c r="AB1045" s="100" t="s">
        <v>53</v>
      </c>
      <c r="AC1045" s="101"/>
      <c r="AD1045" s="102"/>
      <c r="AE1045" s="102"/>
      <c r="AF1045" s="102"/>
      <c r="AG1045" s="102"/>
      <c r="AH1045" s="102"/>
      <c r="AI1045" s="102"/>
      <c r="AJ1045" s="102"/>
      <c r="AK1045" s="102"/>
      <c r="AL1045" s="102"/>
      <c r="AM1045" s="102"/>
      <c r="AN1045" s="102"/>
      <c r="AO1045" s="102"/>
      <c r="AP1045" s="102"/>
      <c r="AQ1045" s="102"/>
      <c r="AR1045" s="102"/>
      <c r="AS1045" s="102"/>
      <c r="AT1045" s="102"/>
      <c r="AU1045" s="102"/>
      <c r="AV1045" s="102"/>
      <c r="AW1045" s="102"/>
      <c r="AX1045" s="102"/>
      <c r="AY1045" s="102"/>
      <c r="AZ1045" s="102"/>
      <c r="BA1045" s="102"/>
      <c r="BB1045" s="102"/>
      <c r="BC1045" s="102"/>
    </row>
    <row r="1046" spans="1:55" ht="38.1" customHeight="1" x14ac:dyDescent="0.2">
      <c r="A1046" s="104"/>
      <c r="B1046" s="105">
        <v>1</v>
      </c>
      <c r="C1046" s="134"/>
      <c r="D1046" s="135"/>
      <c r="E1046" s="106"/>
      <c r="F1046" s="134"/>
      <c r="G1046" s="136"/>
      <c r="H1046" s="135"/>
      <c r="I1046" s="106"/>
      <c r="J1046" s="107">
        <v>0</v>
      </c>
      <c r="K1046" s="105"/>
      <c r="L1046" s="134"/>
      <c r="M1046" s="135"/>
      <c r="N1046" s="106"/>
      <c r="O1046" s="134"/>
      <c r="P1046" s="136"/>
      <c r="Q1046" s="135"/>
      <c r="R1046" s="106"/>
      <c r="S1046" s="107">
        <v>0</v>
      </c>
      <c r="T1046" s="105"/>
      <c r="U1046" s="134"/>
      <c r="V1046" s="135"/>
      <c r="W1046" s="106"/>
      <c r="X1046" s="134"/>
      <c r="Y1046" s="136"/>
      <c r="Z1046" s="135"/>
      <c r="AA1046" s="106"/>
      <c r="AB1046" s="107">
        <v>0</v>
      </c>
      <c r="AE1046" s="108" t="s">
        <v>0</v>
      </c>
      <c r="AF1046" s="52" t="str">
        <f>$B1046&amp;C1046</f>
        <v>1</v>
      </c>
      <c r="AG1046" s="52" t="str">
        <f>AF1046&amp;AF1047&amp;AF1048&amp;AF1049&amp;AF1050&amp;AF1051&amp;AF1052&amp;AF1053</f>
        <v>12"3"4"5"6"7"8"</v>
      </c>
      <c r="AH1046" s="52"/>
      <c r="AI1046" s="52"/>
      <c r="AM1046" s="108" t="s">
        <v>1</v>
      </c>
      <c r="AN1046" s="52" t="str">
        <f>$B1046&amp;L1046</f>
        <v>1</v>
      </c>
      <c r="AO1046" s="52" t="str">
        <f>AN1046&amp;AN1047&amp;AN1048&amp;AN1049&amp;AN1050&amp;AN1051&amp;AN1052&amp;AN1053</f>
        <v>12"3"4"5"6"7"8"</v>
      </c>
      <c r="AU1046" s="108" t="s">
        <v>2</v>
      </c>
      <c r="AV1046" s="52" t="str">
        <f>$B1046&amp;U1046</f>
        <v>1</v>
      </c>
      <c r="AW1046" s="52" t="str">
        <f>AV1046&amp;AV1047&amp;AV1048&amp;AV1049&amp;AV1050&amp;AV1051&amp;AV1052&amp;AV1053</f>
        <v>12"3"4"5"6"7"8"</v>
      </c>
    </row>
    <row r="1047" spans="1:55" ht="38.1" customHeight="1" x14ac:dyDescent="0.2">
      <c r="A1047" s="109"/>
      <c r="B1047" s="105">
        <v>2</v>
      </c>
      <c r="C1047" s="134"/>
      <c r="D1047" s="135"/>
      <c r="E1047" s="106"/>
      <c r="F1047" s="134"/>
      <c r="G1047" s="136"/>
      <c r="H1047" s="135"/>
      <c r="I1047" s="106"/>
      <c r="J1047" s="107">
        <v>0</v>
      </c>
      <c r="K1047" s="105"/>
      <c r="L1047" s="134"/>
      <c r="M1047" s="135"/>
      <c r="N1047" s="106"/>
      <c r="O1047" s="134"/>
      <c r="P1047" s="136"/>
      <c r="Q1047" s="135"/>
      <c r="R1047" s="106"/>
      <c r="S1047" s="107">
        <v>0</v>
      </c>
      <c r="T1047" s="105"/>
      <c r="U1047" s="134"/>
      <c r="V1047" s="135"/>
      <c r="W1047" s="106"/>
      <c r="X1047" s="134"/>
      <c r="Y1047" s="136"/>
      <c r="Z1047" s="135"/>
      <c r="AA1047" s="106"/>
      <c r="AB1047" s="107">
        <v>0</v>
      </c>
      <c r="AF1047" s="52" t="str">
        <f t="shared" ref="AF1047:AF1053" si="102">$B1047&amp;IF(EXACT(C1047,C1046),"""",C1047)</f>
        <v>2"</v>
      </c>
      <c r="AG1047" s="52"/>
      <c r="AH1047" s="52"/>
      <c r="AI1047" s="52"/>
      <c r="AN1047" s="52" t="str">
        <f t="shared" ref="AN1047:AN1053" si="103">$B1047&amp;IF(EXACT(L1047,L1046),"""",L1047)</f>
        <v>2"</v>
      </c>
      <c r="AO1047" s="52"/>
      <c r="AV1047" s="52" t="str">
        <f t="shared" ref="AV1047:AV1053" si="104">$B1047&amp;IF(EXACT(U1047,U1046),"""",U1047)</f>
        <v>2"</v>
      </c>
      <c r="AW1047" s="52"/>
    </row>
    <row r="1048" spans="1:55" ht="38.1" customHeight="1" x14ac:dyDescent="0.2">
      <c r="A1048" s="110"/>
      <c r="B1048" s="105">
        <v>3</v>
      </c>
      <c r="C1048" s="134"/>
      <c r="D1048" s="135"/>
      <c r="E1048" s="106"/>
      <c r="F1048" s="134"/>
      <c r="G1048" s="136"/>
      <c r="H1048" s="135"/>
      <c r="I1048" s="106"/>
      <c r="J1048" s="107">
        <v>0</v>
      </c>
      <c r="K1048" s="105"/>
      <c r="L1048" s="134"/>
      <c r="M1048" s="135"/>
      <c r="N1048" s="106"/>
      <c r="O1048" s="134"/>
      <c r="P1048" s="136"/>
      <c r="Q1048" s="135"/>
      <c r="R1048" s="106"/>
      <c r="S1048" s="107">
        <v>0</v>
      </c>
      <c r="T1048" s="105"/>
      <c r="U1048" s="134"/>
      <c r="V1048" s="135"/>
      <c r="W1048" s="106"/>
      <c r="X1048" s="134"/>
      <c r="Y1048" s="136"/>
      <c r="Z1048" s="135"/>
      <c r="AA1048" s="106"/>
      <c r="AB1048" s="107">
        <v>0</v>
      </c>
      <c r="AF1048" s="52" t="str">
        <f t="shared" si="102"/>
        <v>3"</v>
      </c>
      <c r="AN1048" s="52" t="str">
        <f t="shared" si="103"/>
        <v>3"</v>
      </c>
      <c r="AV1048" s="52" t="str">
        <f t="shared" si="104"/>
        <v>3"</v>
      </c>
    </row>
    <row r="1049" spans="1:55" ht="38.1" customHeight="1" x14ac:dyDescent="0.2">
      <c r="A1049" s="109"/>
      <c r="B1049" s="105">
        <v>4</v>
      </c>
      <c r="C1049" s="134"/>
      <c r="D1049" s="135"/>
      <c r="E1049" s="106"/>
      <c r="F1049" s="134"/>
      <c r="G1049" s="136"/>
      <c r="H1049" s="135"/>
      <c r="I1049" s="106"/>
      <c r="J1049" s="107">
        <v>0</v>
      </c>
      <c r="K1049" s="105"/>
      <c r="L1049" s="134"/>
      <c r="M1049" s="135"/>
      <c r="N1049" s="106"/>
      <c r="O1049" s="134"/>
      <c r="P1049" s="136"/>
      <c r="Q1049" s="135"/>
      <c r="R1049" s="106"/>
      <c r="S1049" s="107">
        <v>0</v>
      </c>
      <c r="T1049" s="105"/>
      <c r="U1049" s="134"/>
      <c r="V1049" s="135"/>
      <c r="W1049" s="106"/>
      <c r="X1049" s="134"/>
      <c r="Y1049" s="136"/>
      <c r="Z1049" s="135"/>
      <c r="AA1049" s="106"/>
      <c r="AB1049" s="107">
        <v>0</v>
      </c>
      <c r="AF1049" s="52" t="str">
        <f t="shared" si="102"/>
        <v>4"</v>
      </c>
      <c r="AN1049" s="52" t="str">
        <f t="shared" si="103"/>
        <v>4"</v>
      </c>
      <c r="AV1049" s="52" t="str">
        <f t="shared" si="104"/>
        <v>4"</v>
      </c>
    </row>
    <row r="1050" spans="1:55" ht="38.1" customHeight="1" x14ac:dyDescent="0.2">
      <c r="A1050" s="110"/>
      <c r="B1050" s="105">
        <v>5</v>
      </c>
      <c r="C1050" s="134"/>
      <c r="D1050" s="135"/>
      <c r="E1050" s="106"/>
      <c r="F1050" s="134"/>
      <c r="G1050" s="136"/>
      <c r="H1050" s="135"/>
      <c r="I1050" s="106"/>
      <c r="J1050" s="107">
        <v>0</v>
      </c>
      <c r="K1050" s="105"/>
      <c r="L1050" s="134"/>
      <c r="M1050" s="135"/>
      <c r="N1050" s="106"/>
      <c r="O1050" s="134"/>
      <c r="P1050" s="136"/>
      <c r="Q1050" s="135"/>
      <c r="R1050" s="106"/>
      <c r="S1050" s="107">
        <v>0</v>
      </c>
      <c r="T1050" s="105"/>
      <c r="U1050" s="134"/>
      <c r="V1050" s="135"/>
      <c r="W1050" s="106"/>
      <c r="X1050" s="134"/>
      <c r="Y1050" s="136"/>
      <c r="Z1050" s="135"/>
      <c r="AA1050" s="106"/>
      <c r="AB1050" s="107">
        <v>0</v>
      </c>
      <c r="AF1050" s="52" t="str">
        <f t="shared" si="102"/>
        <v>5"</v>
      </c>
      <c r="AN1050" s="52" t="str">
        <f t="shared" si="103"/>
        <v>5"</v>
      </c>
      <c r="AV1050" s="52" t="str">
        <f t="shared" si="104"/>
        <v>5"</v>
      </c>
    </row>
    <row r="1051" spans="1:55" ht="38.1" customHeight="1" x14ac:dyDescent="0.2">
      <c r="A1051" s="109"/>
      <c r="B1051" s="105">
        <v>6</v>
      </c>
      <c r="C1051" s="134"/>
      <c r="D1051" s="135"/>
      <c r="E1051" s="106"/>
      <c r="F1051" s="134"/>
      <c r="G1051" s="136"/>
      <c r="H1051" s="135"/>
      <c r="I1051" s="106"/>
      <c r="J1051" s="107">
        <v>0</v>
      </c>
      <c r="K1051" s="105"/>
      <c r="L1051" s="134"/>
      <c r="M1051" s="135"/>
      <c r="N1051" s="106"/>
      <c r="O1051" s="134"/>
      <c r="P1051" s="136"/>
      <c r="Q1051" s="135"/>
      <c r="R1051" s="106"/>
      <c r="S1051" s="107">
        <v>0</v>
      </c>
      <c r="T1051" s="105"/>
      <c r="U1051" s="134"/>
      <c r="V1051" s="135"/>
      <c r="W1051" s="106"/>
      <c r="X1051" s="134"/>
      <c r="Y1051" s="136"/>
      <c r="Z1051" s="135"/>
      <c r="AA1051" s="106"/>
      <c r="AB1051" s="107">
        <v>0</v>
      </c>
      <c r="AF1051" s="52" t="str">
        <f t="shared" si="102"/>
        <v>6"</v>
      </c>
      <c r="AN1051" s="52" t="str">
        <f t="shared" si="103"/>
        <v>6"</v>
      </c>
      <c r="AV1051" s="52" t="str">
        <f t="shared" si="104"/>
        <v>6"</v>
      </c>
    </row>
    <row r="1052" spans="1:55" ht="38.1" customHeight="1" x14ac:dyDescent="0.2">
      <c r="A1052" s="110"/>
      <c r="B1052" s="105">
        <v>7</v>
      </c>
      <c r="C1052" s="134"/>
      <c r="D1052" s="135"/>
      <c r="E1052" s="106"/>
      <c r="F1052" s="134"/>
      <c r="G1052" s="136"/>
      <c r="H1052" s="135"/>
      <c r="I1052" s="106"/>
      <c r="J1052" s="107">
        <v>0</v>
      </c>
      <c r="K1052" s="105"/>
      <c r="L1052" s="134"/>
      <c r="M1052" s="135"/>
      <c r="N1052" s="106"/>
      <c r="O1052" s="134"/>
      <c r="P1052" s="136"/>
      <c r="Q1052" s="135"/>
      <c r="R1052" s="106"/>
      <c r="S1052" s="107">
        <v>0</v>
      </c>
      <c r="T1052" s="105"/>
      <c r="U1052" s="134"/>
      <c r="V1052" s="135"/>
      <c r="W1052" s="106"/>
      <c r="X1052" s="134"/>
      <c r="Y1052" s="136"/>
      <c r="Z1052" s="135"/>
      <c r="AA1052" s="106"/>
      <c r="AB1052" s="107">
        <v>0</v>
      </c>
      <c r="AF1052" s="52" t="str">
        <f t="shared" si="102"/>
        <v>7"</v>
      </c>
      <c r="AN1052" s="52" t="str">
        <f t="shared" si="103"/>
        <v>7"</v>
      </c>
      <c r="AV1052" s="52" t="str">
        <f t="shared" si="104"/>
        <v>7"</v>
      </c>
    </row>
    <row r="1053" spans="1:55" ht="38.1" customHeight="1" x14ac:dyDescent="0.2">
      <c r="B1053" s="105">
        <v>8</v>
      </c>
      <c r="C1053" s="134"/>
      <c r="D1053" s="135"/>
      <c r="E1053" s="106"/>
      <c r="F1053" s="134"/>
      <c r="G1053" s="136"/>
      <c r="H1053" s="135"/>
      <c r="I1053" s="106"/>
      <c r="J1053" s="107">
        <v>0</v>
      </c>
      <c r="K1053" s="105"/>
      <c r="L1053" s="134"/>
      <c r="M1053" s="135"/>
      <c r="N1053" s="106"/>
      <c r="O1053" s="134"/>
      <c r="P1053" s="136"/>
      <c r="Q1053" s="135"/>
      <c r="R1053" s="106"/>
      <c r="S1053" s="107">
        <v>0</v>
      </c>
      <c r="T1053" s="105"/>
      <c r="U1053" s="134"/>
      <c r="V1053" s="135"/>
      <c r="W1053" s="106"/>
      <c r="X1053" s="134"/>
      <c r="Y1053" s="136"/>
      <c r="Z1053" s="135"/>
      <c r="AA1053" s="106"/>
      <c r="AB1053" s="107">
        <v>0</v>
      </c>
      <c r="AF1053" s="52" t="str">
        <f t="shared" si="102"/>
        <v>8"</v>
      </c>
      <c r="AN1053" s="52" t="str">
        <f t="shared" si="103"/>
        <v>8"</v>
      </c>
      <c r="AV1053" s="52" t="str">
        <f t="shared" si="104"/>
        <v>8"</v>
      </c>
    </row>
    <row r="1054" spans="1:55" s="119" customFormat="1" ht="38.25" customHeight="1" thickBot="1" x14ac:dyDescent="0.25">
      <c r="A1054" s="111" t="s">
        <v>54</v>
      </c>
      <c r="B1054" s="112"/>
      <c r="C1054" s="113"/>
      <c r="D1054" s="114"/>
      <c r="E1054" s="114"/>
      <c r="F1054" s="114"/>
      <c r="G1054" s="114"/>
      <c r="H1054" s="114"/>
      <c r="I1054" s="115"/>
      <c r="J1054" s="116">
        <v>0</v>
      </c>
      <c r="K1054" s="112"/>
      <c r="L1054" s="113"/>
      <c r="M1054" s="114"/>
      <c r="N1054" s="114"/>
      <c r="O1054" s="114"/>
      <c r="P1054" s="114"/>
      <c r="Q1054" s="114"/>
      <c r="R1054" s="115"/>
      <c r="S1054" s="116">
        <v>0</v>
      </c>
      <c r="T1054" s="112"/>
      <c r="U1054" s="113"/>
      <c r="V1054" s="114"/>
      <c r="W1054" s="114"/>
      <c r="X1054" s="114"/>
      <c r="Y1054" s="114"/>
      <c r="Z1054" s="114"/>
      <c r="AA1054" s="115"/>
      <c r="AB1054" s="116">
        <v>0</v>
      </c>
      <c r="AC1054" s="117"/>
      <c r="AD1054" s="118"/>
      <c r="AE1054" s="118"/>
      <c r="AF1054" s="118"/>
      <c r="AG1054" s="118"/>
      <c r="AH1054" s="118"/>
      <c r="AI1054" s="118"/>
      <c r="AJ1054" s="118"/>
      <c r="AK1054" s="118"/>
      <c r="AL1054" s="118"/>
      <c r="AM1054" s="118"/>
      <c r="AN1054" s="118"/>
      <c r="AO1054" s="118"/>
      <c r="AP1054" s="118"/>
      <c r="AQ1054" s="118"/>
      <c r="AR1054" s="118"/>
      <c r="AS1054" s="118"/>
      <c r="AT1054" s="118"/>
      <c r="AU1054" s="118"/>
      <c r="AV1054" s="118"/>
      <c r="AW1054" s="118"/>
      <c r="AX1054" s="118"/>
      <c r="AY1054" s="118"/>
      <c r="AZ1054" s="118"/>
      <c r="BA1054" s="118"/>
      <c r="BB1054" s="118"/>
      <c r="BC1054" s="118"/>
    </row>
    <row r="1055" spans="1:55" ht="21" customHeight="1" thickBot="1" x14ac:dyDescent="0.25">
      <c r="A1055" s="8" t="s">
        <v>3</v>
      </c>
      <c r="B1055" s="9"/>
      <c r="C1055" s="143">
        <f>DATE(YEAR(A$2),MONTH(A$2),COUNTIF(A$1:A1055,"Datum:"))</f>
        <v>44470</v>
      </c>
      <c r="D1055" s="144"/>
      <c r="E1055" s="144"/>
      <c r="F1055" s="144"/>
      <c r="G1055" s="10"/>
      <c r="H1055" s="145" t="s">
        <v>4</v>
      </c>
      <c r="I1055" s="146"/>
      <c r="J1055" s="147"/>
      <c r="K1055" s="9"/>
      <c r="L1055" s="11"/>
      <c r="M1055" s="11"/>
      <c r="N1055" s="12"/>
      <c r="O1055" s="11"/>
      <c r="P1055" s="11"/>
      <c r="Q1055" s="145" t="s">
        <v>5</v>
      </c>
      <c r="R1055" s="146"/>
      <c r="S1055" s="147"/>
      <c r="T1055" s="9"/>
      <c r="U1055" s="148"/>
      <c r="V1055" s="148"/>
      <c r="W1055" s="148"/>
      <c r="X1055" s="148"/>
      <c r="Y1055" s="13"/>
      <c r="Z1055" s="145" t="s">
        <v>6</v>
      </c>
      <c r="AA1055" s="146"/>
      <c r="AB1055" s="147"/>
    </row>
    <row r="1056" spans="1:55" ht="26.25" customHeight="1" thickBot="1" x14ac:dyDescent="0.25">
      <c r="A1056" s="14" t="s">
        <v>7</v>
      </c>
      <c r="C1056" s="149">
        <v>39</v>
      </c>
      <c r="D1056" s="150"/>
      <c r="E1056" s="150"/>
      <c r="F1056" s="150"/>
      <c r="G1056" s="15" t="s">
        <v>8</v>
      </c>
      <c r="H1056" s="151"/>
      <c r="I1056" s="152"/>
      <c r="J1056" s="153"/>
      <c r="P1056" s="15" t="s">
        <v>8</v>
      </c>
      <c r="Q1056" s="151"/>
      <c r="R1056" s="152"/>
      <c r="S1056" s="153"/>
      <c r="U1056" s="154"/>
      <c r="V1056" s="154"/>
      <c r="W1056" s="154"/>
      <c r="X1056" s="154"/>
      <c r="Y1056" s="16" t="s">
        <v>8</v>
      </c>
      <c r="Z1056" s="155"/>
      <c r="AA1056" s="156"/>
      <c r="AB1056" s="157"/>
    </row>
    <row r="1057" spans="1:55" s="23" customFormat="1" ht="20.25" customHeight="1" x14ac:dyDescent="0.2">
      <c r="A1057" s="14" t="s">
        <v>9</v>
      </c>
      <c r="B1057" s="17"/>
      <c r="C1057" s="18" t="s">
        <v>10</v>
      </c>
      <c r="D1057" s="19" t="s">
        <v>11</v>
      </c>
      <c r="E1057" s="19" t="s">
        <v>12</v>
      </c>
      <c r="F1057" s="19" t="s">
        <v>13</v>
      </c>
      <c r="G1057" s="19" t="s">
        <v>14</v>
      </c>
      <c r="H1057" s="19" t="s">
        <v>15</v>
      </c>
      <c r="I1057" s="19" t="s">
        <v>16</v>
      </c>
      <c r="J1057" s="19" t="s">
        <v>17</v>
      </c>
      <c r="K1057" s="17"/>
      <c r="L1057" s="19" t="s">
        <v>18</v>
      </c>
      <c r="M1057" s="19" t="s">
        <v>19</v>
      </c>
      <c r="N1057" s="19" t="s">
        <v>20</v>
      </c>
      <c r="O1057" s="19" t="s">
        <v>21</v>
      </c>
      <c r="P1057" s="19" t="s">
        <v>22</v>
      </c>
      <c r="Q1057" s="19" t="s">
        <v>23</v>
      </c>
      <c r="R1057" s="19" t="s">
        <v>24</v>
      </c>
      <c r="S1057" s="19" t="s">
        <v>25</v>
      </c>
      <c r="T1057" s="17"/>
      <c r="U1057" s="19" t="s">
        <v>26</v>
      </c>
      <c r="V1057" s="19" t="s">
        <v>27</v>
      </c>
      <c r="W1057" s="19" t="s">
        <v>28</v>
      </c>
      <c r="X1057" s="19" t="s">
        <v>29</v>
      </c>
      <c r="Y1057" s="19" t="s">
        <v>30</v>
      </c>
      <c r="Z1057" s="19" t="s">
        <v>31</v>
      </c>
      <c r="AA1057" s="19" t="s">
        <v>32</v>
      </c>
      <c r="AB1057" s="20" t="s">
        <v>33</v>
      </c>
      <c r="AC1057" s="21"/>
      <c r="AD1057" s="22"/>
      <c r="AE1057" s="22"/>
      <c r="AF1057" s="22"/>
      <c r="AG1057" s="22"/>
      <c r="AH1057" s="22"/>
      <c r="AI1057" s="22"/>
      <c r="AJ1057" s="22"/>
      <c r="AK1057" s="22"/>
      <c r="AL1057" s="22"/>
      <c r="AM1057" s="22"/>
      <c r="AN1057" s="22"/>
      <c r="AO1057" s="22"/>
      <c r="AP1057" s="22"/>
      <c r="AQ1057" s="22"/>
      <c r="AR1057" s="22"/>
      <c r="AS1057" s="22"/>
      <c r="AT1057" s="22"/>
      <c r="AU1057" s="22"/>
      <c r="AV1057" s="22"/>
      <c r="AW1057" s="22"/>
      <c r="AX1057" s="22"/>
      <c r="AY1057" s="22"/>
      <c r="AZ1057" s="22"/>
      <c r="BA1057" s="22"/>
      <c r="BB1057" s="22"/>
      <c r="BC1057" s="22"/>
    </row>
    <row r="1058" spans="1:55" s="31" customFormat="1" ht="15" customHeight="1" thickBot="1" x14ac:dyDescent="0.25">
      <c r="A1058" s="24" t="s">
        <v>34</v>
      </c>
      <c r="B1058" s="25"/>
      <c r="C1058" s="26">
        <v>1</v>
      </c>
      <c r="D1058" s="27">
        <v>2</v>
      </c>
      <c r="E1058" s="27">
        <v>3</v>
      </c>
      <c r="F1058" s="27">
        <v>4</v>
      </c>
      <c r="G1058" s="27">
        <v>5</v>
      </c>
      <c r="H1058" s="27">
        <v>6</v>
      </c>
      <c r="I1058" s="27">
        <v>7</v>
      </c>
      <c r="J1058" s="27">
        <v>8</v>
      </c>
      <c r="K1058" s="25"/>
      <c r="L1058" s="27">
        <v>1</v>
      </c>
      <c r="M1058" s="27">
        <v>2</v>
      </c>
      <c r="N1058" s="27">
        <v>3</v>
      </c>
      <c r="O1058" s="27">
        <v>4</v>
      </c>
      <c r="P1058" s="27">
        <v>5</v>
      </c>
      <c r="Q1058" s="27">
        <v>6</v>
      </c>
      <c r="R1058" s="27">
        <v>7</v>
      </c>
      <c r="S1058" s="27">
        <v>8</v>
      </c>
      <c r="T1058" s="25"/>
      <c r="U1058" s="27">
        <v>1</v>
      </c>
      <c r="V1058" s="27">
        <v>2</v>
      </c>
      <c r="W1058" s="27">
        <v>3</v>
      </c>
      <c r="X1058" s="27">
        <v>4</v>
      </c>
      <c r="Y1058" s="27">
        <v>5</v>
      </c>
      <c r="Z1058" s="27">
        <v>6</v>
      </c>
      <c r="AA1058" s="27">
        <v>7</v>
      </c>
      <c r="AB1058" s="28">
        <v>8</v>
      </c>
      <c r="AC1058" s="29"/>
      <c r="AD1058" s="30"/>
      <c r="AE1058" s="30"/>
      <c r="AF1058" s="30"/>
      <c r="AG1058" s="30"/>
      <c r="AH1058" s="30"/>
      <c r="AI1058" s="30"/>
      <c r="AJ1058" s="30"/>
      <c r="AK1058" s="30"/>
      <c r="AL1058" s="30"/>
      <c r="AM1058" s="30"/>
      <c r="AN1058" s="30"/>
      <c r="AO1058" s="30"/>
      <c r="AP1058" s="30"/>
      <c r="AQ1058" s="30"/>
      <c r="AR1058" s="30"/>
      <c r="AS1058" s="30"/>
      <c r="AT1058" s="30"/>
      <c r="AU1058" s="30"/>
      <c r="AV1058" s="30"/>
      <c r="AW1058" s="30"/>
      <c r="AX1058" s="30"/>
      <c r="AY1058" s="30"/>
      <c r="AZ1058" s="30"/>
      <c r="BA1058" s="30"/>
      <c r="BB1058" s="30"/>
      <c r="BC1058" s="30"/>
    </row>
    <row r="1059" spans="1:55" s="37" customFormat="1" ht="23.1" customHeight="1" x14ac:dyDescent="0.2">
      <c r="A1059" s="32"/>
      <c r="B1059" s="33"/>
      <c r="C1059" s="34">
        <v>0</v>
      </c>
      <c r="D1059" s="34">
        <v>0</v>
      </c>
      <c r="E1059" s="34">
        <v>0</v>
      </c>
      <c r="F1059" s="34">
        <v>0</v>
      </c>
      <c r="G1059" s="34">
        <v>0</v>
      </c>
      <c r="H1059" s="34">
        <v>0</v>
      </c>
      <c r="I1059" s="34">
        <v>0</v>
      </c>
      <c r="J1059" s="34">
        <v>0</v>
      </c>
      <c r="K1059" s="33">
        <v>0</v>
      </c>
      <c r="L1059" s="34">
        <v>0</v>
      </c>
      <c r="M1059" s="34">
        <v>0</v>
      </c>
      <c r="N1059" s="34">
        <v>0</v>
      </c>
      <c r="O1059" s="34">
        <v>0</v>
      </c>
      <c r="P1059" s="34">
        <v>0</v>
      </c>
      <c r="Q1059" s="34">
        <v>0</v>
      </c>
      <c r="R1059" s="34">
        <v>0</v>
      </c>
      <c r="S1059" s="34">
        <v>0</v>
      </c>
      <c r="T1059" s="33">
        <v>0</v>
      </c>
      <c r="U1059" s="34">
        <v>0</v>
      </c>
      <c r="V1059" s="34">
        <v>0</v>
      </c>
      <c r="W1059" s="34">
        <v>0</v>
      </c>
      <c r="X1059" s="34">
        <v>0</v>
      </c>
      <c r="Y1059" s="34">
        <v>0</v>
      </c>
      <c r="Z1059" s="34">
        <v>0</v>
      </c>
      <c r="AA1059" s="34">
        <v>0</v>
      </c>
      <c r="AB1059" s="34">
        <v>0</v>
      </c>
      <c r="AC1059" s="35">
        <f>SUM(MAX(U1060:AB1060))</f>
        <v>0</v>
      </c>
      <c r="AD1059" s="36"/>
      <c r="AE1059" s="36"/>
      <c r="AF1059" s="36"/>
      <c r="AG1059" s="36"/>
      <c r="AH1059" s="36"/>
      <c r="AI1059" s="36"/>
      <c r="AJ1059" s="36"/>
      <c r="AK1059" s="36"/>
      <c r="AL1059" s="36"/>
      <c r="AM1059" s="36"/>
      <c r="AN1059" s="36"/>
      <c r="AO1059" s="36"/>
      <c r="AP1059" s="36"/>
      <c r="AQ1059" s="36"/>
      <c r="AR1059" s="36"/>
      <c r="AS1059" s="36"/>
      <c r="AT1059" s="36"/>
      <c r="AU1059" s="36"/>
      <c r="AV1059" s="36"/>
      <c r="AW1059" s="36"/>
      <c r="AX1059" s="36"/>
      <c r="AY1059" s="36"/>
      <c r="AZ1059" s="36"/>
      <c r="BA1059" s="36"/>
      <c r="BB1059" s="36"/>
      <c r="BC1059" s="36"/>
    </row>
    <row r="1060" spans="1:55" s="23" customFormat="1" ht="23.1" customHeight="1" x14ac:dyDescent="0.2">
      <c r="A1060" s="38" t="s">
        <v>35</v>
      </c>
      <c r="B1060" s="39"/>
      <c r="C1060" s="40"/>
      <c r="D1060" s="40"/>
      <c r="E1060" s="40"/>
      <c r="F1060" s="40"/>
      <c r="G1060" s="40"/>
      <c r="H1060" s="40"/>
      <c r="I1060" s="40"/>
      <c r="J1060" s="41"/>
      <c r="K1060" s="39"/>
      <c r="L1060" s="40"/>
      <c r="M1060" s="40"/>
      <c r="N1060" s="40"/>
      <c r="O1060" s="40"/>
      <c r="P1060" s="40"/>
      <c r="Q1060" s="40"/>
      <c r="R1060" s="40"/>
      <c r="S1060" s="41"/>
      <c r="T1060" s="39"/>
      <c r="U1060" s="40"/>
      <c r="V1060" s="40"/>
      <c r="W1060" s="40"/>
      <c r="X1060" s="40"/>
      <c r="Y1060" s="40"/>
      <c r="Z1060" s="40"/>
      <c r="AA1060" s="40"/>
      <c r="AB1060" s="41"/>
      <c r="AC1060" s="42"/>
      <c r="AD1060" s="22"/>
      <c r="AE1060" s="22"/>
      <c r="AF1060" s="22"/>
      <c r="AG1060" s="22"/>
      <c r="AH1060" s="22"/>
      <c r="AI1060" s="22"/>
      <c r="AJ1060" s="22"/>
      <c r="AK1060" s="22"/>
      <c r="AL1060" s="22"/>
      <c r="AM1060" s="22"/>
      <c r="AN1060" s="22"/>
      <c r="AO1060" s="22"/>
      <c r="AP1060" s="22"/>
      <c r="AQ1060" s="22"/>
      <c r="AR1060" s="22"/>
      <c r="AS1060" s="22"/>
      <c r="AT1060" s="22"/>
      <c r="AU1060" s="22"/>
      <c r="AV1060" s="22"/>
      <c r="AW1060" s="22"/>
      <c r="AX1060" s="22"/>
      <c r="AY1060" s="22"/>
      <c r="AZ1060" s="22"/>
      <c r="BA1060" s="22"/>
      <c r="BB1060" s="22"/>
      <c r="BC1060" s="22"/>
    </row>
    <row r="1061" spans="1:55" s="23" customFormat="1" ht="20.25" customHeight="1" x14ac:dyDescent="0.2">
      <c r="A1061" s="43" t="s">
        <v>36</v>
      </c>
      <c r="B1061" s="39"/>
      <c r="C1061" s="44"/>
      <c r="D1061" s="44"/>
      <c r="E1061" s="44"/>
      <c r="F1061" s="44"/>
      <c r="G1061" s="44"/>
      <c r="H1061" s="44"/>
      <c r="I1061" s="44"/>
      <c r="J1061" s="45"/>
      <c r="K1061" s="39"/>
      <c r="L1061" s="44"/>
      <c r="M1061" s="44"/>
      <c r="N1061" s="44"/>
      <c r="O1061" s="44"/>
      <c r="P1061" s="44"/>
      <c r="Q1061" s="44"/>
      <c r="R1061" s="44"/>
      <c r="S1061" s="45"/>
      <c r="T1061" s="39"/>
      <c r="U1061" s="44"/>
      <c r="V1061" s="44"/>
      <c r="W1061" s="44"/>
      <c r="X1061" s="44"/>
      <c r="Y1061" s="44"/>
      <c r="Z1061" s="44"/>
      <c r="AA1061" s="44"/>
      <c r="AB1061" s="45"/>
      <c r="AC1061" s="42">
        <f>SUM(U1061:AB1061)</f>
        <v>0</v>
      </c>
      <c r="AD1061" s="22"/>
      <c r="AE1061" s="22"/>
      <c r="AF1061" s="22"/>
      <c r="AG1061" s="22"/>
      <c r="AH1061" s="22"/>
      <c r="AI1061" s="22"/>
      <c r="AJ1061" s="22"/>
      <c r="AK1061" s="22"/>
      <c r="AL1061" s="22"/>
      <c r="AM1061" s="22"/>
      <c r="AN1061" s="22"/>
      <c r="AO1061" s="22"/>
      <c r="AP1061" s="22"/>
      <c r="AQ1061" s="22"/>
      <c r="AR1061" s="22"/>
      <c r="AS1061" s="22"/>
      <c r="AT1061" s="22"/>
      <c r="AU1061" s="22"/>
      <c r="AV1061" s="22"/>
      <c r="AW1061" s="22"/>
      <c r="AX1061" s="22"/>
      <c r="AY1061" s="22"/>
      <c r="AZ1061" s="22"/>
      <c r="BA1061" s="22"/>
      <c r="BB1061" s="22"/>
      <c r="BC1061" s="22"/>
    </row>
    <row r="1062" spans="1:55" s="50" customFormat="1" ht="23.1" customHeight="1" x14ac:dyDescent="0.2">
      <c r="A1062" s="32"/>
      <c r="B1062" s="46"/>
      <c r="C1062" s="47">
        <v>0</v>
      </c>
      <c r="D1062" s="47">
        <v>0</v>
      </c>
      <c r="E1062" s="47">
        <v>0</v>
      </c>
      <c r="F1062" s="47">
        <v>0</v>
      </c>
      <c r="G1062" s="47">
        <v>0</v>
      </c>
      <c r="H1062" s="47">
        <v>0</v>
      </c>
      <c r="I1062" s="47">
        <v>0</v>
      </c>
      <c r="J1062" s="47">
        <v>0</v>
      </c>
      <c r="K1062" s="46">
        <v>0</v>
      </c>
      <c r="L1062" s="47">
        <v>0</v>
      </c>
      <c r="M1062" s="47">
        <v>0</v>
      </c>
      <c r="N1062" s="47">
        <v>0</v>
      </c>
      <c r="O1062" s="47">
        <v>0</v>
      </c>
      <c r="P1062" s="47">
        <v>0</v>
      </c>
      <c r="Q1062" s="47">
        <v>0</v>
      </c>
      <c r="R1062" s="47">
        <v>0</v>
      </c>
      <c r="S1062" s="47">
        <v>0</v>
      </c>
      <c r="T1062" s="46">
        <v>0</v>
      </c>
      <c r="U1062" s="47">
        <v>0</v>
      </c>
      <c r="V1062" s="47">
        <v>0</v>
      </c>
      <c r="W1062" s="47">
        <v>0</v>
      </c>
      <c r="X1062" s="47">
        <v>0</v>
      </c>
      <c r="Y1062" s="47">
        <v>0</v>
      </c>
      <c r="Z1062" s="47">
        <v>0</v>
      </c>
      <c r="AA1062" s="47">
        <v>0</v>
      </c>
      <c r="AB1062" s="47">
        <v>0</v>
      </c>
      <c r="AC1062" s="48">
        <f>SUM(MAX(U1063:AB1063))</f>
        <v>0</v>
      </c>
      <c r="AD1062" s="49"/>
      <c r="AE1062" s="49"/>
      <c r="AF1062" s="49"/>
      <c r="AG1062" s="49"/>
      <c r="AH1062" s="49"/>
      <c r="AI1062" s="49"/>
      <c r="AJ1062" s="49"/>
      <c r="AK1062" s="49"/>
      <c r="AL1062" s="49"/>
      <c r="AM1062" s="49"/>
      <c r="AN1062" s="49"/>
      <c r="AO1062" s="49"/>
      <c r="AP1062" s="49"/>
      <c r="AQ1062" s="49"/>
      <c r="AR1062" s="49"/>
      <c r="AS1062" s="49"/>
      <c r="AT1062" s="49"/>
      <c r="AU1062" s="49"/>
      <c r="AV1062" s="49"/>
      <c r="AW1062" s="49"/>
      <c r="AX1062" s="49"/>
      <c r="AY1062" s="49"/>
      <c r="AZ1062" s="49"/>
      <c r="BA1062" s="49"/>
      <c r="BB1062" s="49"/>
      <c r="BC1062" s="49"/>
    </row>
    <row r="1063" spans="1:55" s="53" customFormat="1" ht="22.5" customHeight="1" x14ac:dyDescent="0.2">
      <c r="A1063" s="38" t="s">
        <v>35</v>
      </c>
      <c r="B1063" s="39"/>
      <c r="C1063" s="41"/>
      <c r="D1063" s="41"/>
      <c r="E1063" s="41"/>
      <c r="F1063" s="41"/>
      <c r="G1063" s="41"/>
      <c r="H1063" s="41"/>
      <c r="I1063" s="41"/>
      <c r="J1063" s="41"/>
      <c r="K1063" s="39"/>
      <c r="L1063" s="41"/>
      <c r="M1063" s="41"/>
      <c r="N1063" s="41"/>
      <c r="O1063" s="41"/>
      <c r="P1063" s="41"/>
      <c r="Q1063" s="41"/>
      <c r="R1063" s="41"/>
      <c r="S1063" s="41"/>
      <c r="T1063" s="39"/>
      <c r="U1063" s="41"/>
      <c r="V1063" s="41"/>
      <c r="W1063" s="41"/>
      <c r="X1063" s="41"/>
      <c r="Y1063" s="41"/>
      <c r="Z1063" s="41"/>
      <c r="AA1063" s="41"/>
      <c r="AB1063" s="41"/>
      <c r="AC1063" s="42"/>
      <c r="AD1063" s="51"/>
      <c r="AE1063" s="52"/>
      <c r="AF1063" s="52"/>
      <c r="AG1063" s="52"/>
      <c r="AH1063" s="52"/>
      <c r="AI1063" s="51"/>
      <c r="AJ1063" s="51"/>
      <c r="AK1063" s="51"/>
      <c r="AL1063" s="51"/>
      <c r="AM1063" s="52"/>
      <c r="AN1063" s="52"/>
      <c r="AO1063" s="52"/>
      <c r="AP1063" s="51"/>
      <c r="AQ1063" s="51"/>
      <c r="AR1063" s="51"/>
      <c r="AS1063" s="51"/>
      <c r="AT1063" s="51"/>
      <c r="AU1063" s="52"/>
      <c r="AV1063" s="52"/>
      <c r="AW1063" s="52"/>
      <c r="AX1063" s="51"/>
      <c r="AY1063" s="51"/>
      <c r="AZ1063" s="51"/>
      <c r="BA1063" s="51"/>
      <c r="BB1063" s="51"/>
      <c r="BC1063" s="51"/>
    </row>
    <row r="1064" spans="1:55" s="23" customFormat="1" ht="20.25" customHeight="1" x14ac:dyDescent="0.2">
      <c r="A1064" s="43" t="s">
        <v>36</v>
      </c>
      <c r="B1064" s="39"/>
      <c r="C1064" s="44"/>
      <c r="D1064" s="44"/>
      <c r="E1064" s="44"/>
      <c r="F1064" s="44"/>
      <c r="G1064" s="44"/>
      <c r="H1064" s="44"/>
      <c r="I1064" s="44"/>
      <c r="J1064" s="45"/>
      <c r="K1064" s="39"/>
      <c r="L1064" s="44"/>
      <c r="M1064" s="44"/>
      <c r="N1064" s="44"/>
      <c r="O1064" s="44"/>
      <c r="P1064" s="44"/>
      <c r="Q1064" s="44"/>
      <c r="R1064" s="44"/>
      <c r="S1064" s="45"/>
      <c r="T1064" s="39"/>
      <c r="U1064" s="44"/>
      <c r="V1064" s="44"/>
      <c r="W1064" s="44"/>
      <c r="X1064" s="44"/>
      <c r="Y1064" s="44"/>
      <c r="Z1064" s="44"/>
      <c r="AA1064" s="44"/>
      <c r="AB1064" s="45"/>
      <c r="AC1064" s="42">
        <f>SUM(U1064:AB1064)</f>
        <v>0</v>
      </c>
      <c r="AD1064" s="22"/>
      <c r="AE1064" s="22"/>
      <c r="AF1064" s="22"/>
      <c r="AG1064" s="22"/>
      <c r="AH1064" s="22"/>
      <c r="AI1064" s="22"/>
      <c r="AJ1064" s="22"/>
      <c r="AK1064" s="22"/>
      <c r="AL1064" s="22"/>
      <c r="AM1064" s="22"/>
      <c r="AN1064" s="22"/>
      <c r="AO1064" s="22"/>
      <c r="AP1064" s="22"/>
      <c r="AQ1064" s="22"/>
      <c r="AR1064" s="22"/>
      <c r="AS1064" s="22"/>
      <c r="AT1064" s="22"/>
      <c r="AU1064" s="22"/>
      <c r="AV1064" s="22"/>
      <c r="AW1064" s="22"/>
      <c r="AX1064" s="22"/>
      <c r="AY1064" s="22"/>
      <c r="AZ1064" s="22"/>
      <c r="BA1064" s="22"/>
      <c r="BB1064" s="22"/>
      <c r="BC1064" s="22"/>
    </row>
    <row r="1065" spans="1:55" s="56" customFormat="1" ht="23.1" customHeight="1" x14ac:dyDescent="0.2">
      <c r="A1065" s="32"/>
      <c r="B1065" s="46"/>
      <c r="C1065" s="47">
        <v>0</v>
      </c>
      <c r="D1065" s="47">
        <v>0</v>
      </c>
      <c r="E1065" s="47">
        <v>0</v>
      </c>
      <c r="F1065" s="47">
        <v>0</v>
      </c>
      <c r="G1065" s="47">
        <v>0</v>
      </c>
      <c r="H1065" s="47">
        <v>0</v>
      </c>
      <c r="I1065" s="47">
        <v>0</v>
      </c>
      <c r="J1065" s="47">
        <v>0</v>
      </c>
      <c r="K1065" s="46">
        <v>0</v>
      </c>
      <c r="L1065" s="47">
        <v>0</v>
      </c>
      <c r="M1065" s="47">
        <v>0</v>
      </c>
      <c r="N1065" s="47">
        <v>0</v>
      </c>
      <c r="O1065" s="47">
        <v>0</v>
      </c>
      <c r="P1065" s="47">
        <v>0</v>
      </c>
      <c r="Q1065" s="47">
        <v>0</v>
      </c>
      <c r="R1065" s="47">
        <v>0</v>
      </c>
      <c r="S1065" s="47">
        <v>0</v>
      </c>
      <c r="T1065" s="46">
        <v>0</v>
      </c>
      <c r="U1065" s="47">
        <v>0</v>
      </c>
      <c r="V1065" s="47">
        <v>0</v>
      </c>
      <c r="W1065" s="47">
        <v>0</v>
      </c>
      <c r="X1065" s="47">
        <v>0</v>
      </c>
      <c r="Y1065" s="47">
        <v>0</v>
      </c>
      <c r="Z1065" s="47">
        <v>0</v>
      </c>
      <c r="AA1065" s="47">
        <v>0</v>
      </c>
      <c r="AB1065" s="47">
        <v>0</v>
      </c>
      <c r="AC1065" s="48">
        <f>SUM(MAX(U1066:AB1066))</f>
        <v>0</v>
      </c>
      <c r="AD1065" s="54"/>
      <c r="AE1065" s="55"/>
      <c r="AF1065" s="55"/>
      <c r="AG1065" s="55"/>
      <c r="AH1065" s="55"/>
      <c r="AI1065" s="54"/>
      <c r="AJ1065" s="54"/>
      <c r="AK1065" s="54"/>
      <c r="AL1065" s="54"/>
      <c r="AM1065" s="55"/>
      <c r="AN1065" s="55"/>
      <c r="AO1065" s="55"/>
      <c r="AP1065" s="54"/>
      <c r="AQ1065" s="54"/>
      <c r="AR1065" s="54"/>
      <c r="AS1065" s="54"/>
      <c r="AT1065" s="54"/>
      <c r="AU1065" s="55"/>
      <c r="AV1065" s="55"/>
      <c r="AW1065" s="55"/>
      <c r="AX1065" s="54"/>
      <c r="AY1065" s="54"/>
      <c r="AZ1065" s="54"/>
      <c r="BA1065" s="54"/>
      <c r="BB1065" s="54"/>
      <c r="BC1065" s="54"/>
    </row>
    <row r="1066" spans="1:55" ht="23.1" customHeight="1" x14ac:dyDescent="0.2">
      <c r="A1066" s="38" t="s">
        <v>35</v>
      </c>
      <c r="B1066" s="39"/>
      <c r="C1066" s="57"/>
      <c r="D1066" s="57"/>
      <c r="E1066" s="57"/>
      <c r="F1066" s="57"/>
      <c r="G1066" s="57"/>
      <c r="H1066" s="57"/>
      <c r="I1066" s="57"/>
      <c r="J1066" s="58"/>
      <c r="K1066" s="59"/>
      <c r="L1066" s="57"/>
      <c r="M1066" s="57"/>
      <c r="N1066" s="57"/>
      <c r="O1066" s="57"/>
      <c r="P1066" s="58"/>
      <c r="Q1066" s="58"/>
      <c r="R1066" s="58"/>
      <c r="S1066" s="58"/>
      <c r="T1066" s="59"/>
      <c r="U1066" s="58"/>
      <c r="V1066" s="58"/>
      <c r="W1066" s="58"/>
      <c r="X1066" s="58"/>
      <c r="Y1066" s="58"/>
      <c r="Z1066" s="58"/>
      <c r="AA1066" s="58"/>
      <c r="AB1066" s="58"/>
      <c r="AC1066" s="60"/>
    </row>
    <row r="1067" spans="1:55" s="23" customFormat="1" ht="20.25" customHeight="1" x14ac:dyDescent="0.2">
      <c r="A1067" s="43" t="s">
        <v>36</v>
      </c>
      <c r="B1067" s="39"/>
      <c r="C1067" s="44"/>
      <c r="D1067" s="44"/>
      <c r="E1067" s="44"/>
      <c r="F1067" s="44"/>
      <c r="G1067" s="44"/>
      <c r="H1067" s="44"/>
      <c r="I1067" s="44"/>
      <c r="J1067" s="45"/>
      <c r="K1067" s="39"/>
      <c r="L1067" s="44"/>
      <c r="M1067" s="44"/>
      <c r="N1067" s="44"/>
      <c r="O1067" s="44"/>
      <c r="P1067" s="44"/>
      <c r="Q1067" s="44"/>
      <c r="R1067" s="44"/>
      <c r="S1067" s="45"/>
      <c r="T1067" s="39"/>
      <c r="U1067" s="44"/>
      <c r="V1067" s="44"/>
      <c r="W1067" s="44"/>
      <c r="X1067" s="44"/>
      <c r="Y1067" s="44"/>
      <c r="Z1067" s="44"/>
      <c r="AA1067" s="44"/>
      <c r="AB1067" s="45"/>
      <c r="AC1067" s="42">
        <f>SUM(U1067:AB1067)</f>
        <v>0</v>
      </c>
      <c r="AD1067" s="22"/>
      <c r="AE1067" s="22"/>
      <c r="AF1067" s="22"/>
      <c r="AG1067" s="22"/>
      <c r="AH1067" s="22"/>
      <c r="AI1067" s="22"/>
      <c r="AJ1067" s="22"/>
      <c r="AK1067" s="22"/>
      <c r="AL1067" s="22"/>
      <c r="AM1067" s="22"/>
      <c r="AN1067" s="22"/>
      <c r="AO1067" s="22"/>
      <c r="AP1067" s="22"/>
      <c r="AQ1067" s="22"/>
      <c r="AR1067" s="22"/>
      <c r="AS1067" s="22"/>
      <c r="AT1067" s="22"/>
      <c r="AU1067" s="22"/>
      <c r="AV1067" s="22"/>
      <c r="AW1067" s="22"/>
      <c r="AX1067" s="22"/>
      <c r="AY1067" s="22"/>
      <c r="AZ1067" s="22"/>
      <c r="BA1067" s="22"/>
      <c r="BB1067" s="22"/>
      <c r="BC1067" s="22"/>
    </row>
    <row r="1068" spans="1:55" s="56" customFormat="1" ht="23.1" customHeight="1" x14ac:dyDescent="0.2">
      <c r="A1068" s="32"/>
      <c r="B1068" s="46"/>
      <c r="C1068" s="47">
        <v>0</v>
      </c>
      <c r="D1068" s="47">
        <v>0</v>
      </c>
      <c r="E1068" s="47">
        <v>0</v>
      </c>
      <c r="F1068" s="47">
        <v>0</v>
      </c>
      <c r="G1068" s="47">
        <v>0</v>
      </c>
      <c r="H1068" s="47">
        <v>0</v>
      </c>
      <c r="I1068" s="47">
        <v>0</v>
      </c>
      <c r="J1068" s="47">
        <v>0</v>
      </c>
      <c r="K1068" s="46">
        <v>0</v>
      </c>
      <c r="L1068" s="47">
        <v>0</v>
      </c>
      <c r="M1068" s="47">
        <v>0</v>
      </c>
      <c r="N1068" s="47">
        <v>0</v>
      </c>
      <c r="O1068" s="47">
        <v>0</v>
      </c>
      <c r="P1068" s="47">
        <v>0</v>
      </c>
      <c r="Q1068" s="47">
        <v>0</v>
      </c>
      <c r="R1068" s="47">
        <v>0</v>
      </c>
      <c r="S1068" s="47">
        <v>0</v>
      </c>
      <c r="T1068" s="46">
        <v>0</v>
      </c>
      <c r="U1068" s="47">
        <v>0</v>
      </c>
      <c r="V1068" s="47">
        <v>0</v>
      </c>
      <c r="W1068" s="47">
        <v>0</v>
      </c>
      <c r="X1068" s="47">
        <v>0</v>
      </c>
      <c r="Y1068" s="47">
        <v>0</v>
      </c>
      <c r="Z1068" s="47">
        <v>0</v>
      </c>
      <c r="AA1068" s="47">
        <v>0</v>
      </c>
      <c r="AB1068" s="47">
        <v>0</v>
      </c>
      <c r="AC1068" s="48">
        <f>SUM(MAX(U1069:AB1069))</f>
        <v>0</v>
      </c>
      <c r="AD1068" s="54"/>
      <c r="AE1068" s="55"/>
      <c r="AF1068" s="55"/>
      <c r="AG1068" s="55"/>
      <c r="AH1068" s="55"/>
      <c r="AI1068" s="54"/>
      <c r="AJ1068" s="54"/>
      <c r="AK1068" s="54"/>
      <c r="AL1068" s="54"/>
      <c r="AM1068" s="55"/>
      <c r="AN1068" s="55"/>
      <c r="AO1068" s="55"/>
      <c r="AP1068" s="54"/>
      <c r="AQ1068" s="54"/>
      <c r="AR1068" s="54"/>
      <c r="AS1068" s="54"/>
      <c r="AT1068" s="54"/>
      <c r="AU1068" s="55"/>
      <c r="AV1068" s="55"/>
      <c r="AW1068" s="55"/>
      <c r="AX1068" s="54"/>
      <c r="AY1068" s="54"/>
      <c r="AZ1068" s="54"/>
      <c r="BA1068" s="54"/>
      <c r="BB1068" s="54"/>
      <c r="BC1068" s="54"/>
    </row>
    <row r="1069" spans="1:55" ht="23.1" customHeight="1" x14ac:dyDescent="0.2">
      <c r="A1069" s="38" t="s">
        <v>35</v>
      </c>
      <c r="B1069" s="39"/>
      <c r="C1069" s="58"/>
      <c r="D1069" s="58"/>
      <c r="E1069" s="58"/>
      <c r="F1069" s="58"/>
      <c r="G1069" s="58"/>
      <c r="H1069" s="58"/>
      <c r="I1069" s="58"/>
      <c r="J1069" s="58"/>
      <c r="K1069" s="39"/>
      <c r="L1069" s="58"/>
      <c r="M1069" s="58"/>
      <c r="N1069" s="58"/>
      <c r="O1069" s="58"/>
      <c r="P1069" s="58"/>
      <c r="Q1069" s="58"/>
      <c r="R1069" s="58"/>
      <c r="S1069" s="58"/>
      <c r="T1069" s="39"/>
      <c r="U1069" s="58"/>
      <c r="V1069" s="58"/>
      <c r="W1069" s="58"/>
      <c r="X1069" s="58"/>
      <c r="Y1069" s="58"/>
      <c r="Z1069" s="58"/>
      <c r="AA1069" s="58"/>
      <c r="AB1069" s="58"/>
      <c r="AC1069" s="42"/>
    </row>
    <row r="1070" spans="1:55" s="23" customFormat="1" ht="20.25" customHeight="1" x14ac:dyDescent="0.2">
      <c r="A1070" s="43" t="s">
        <v>36</v>
      </c>
      <c r="B1070" s="39"/>
      <c r="C1070" s="44"/>
      <c r="D1070" s="44"/>
      <c r="E1070" s="44"/>
      <c r="F1070" s="44"/>
      <c r="G1070" s="44"/>
      <c r="H1070" s="44"/>
      <c r="I1070" s="44"/>
      <c r="J1070" s="45"/>
      <c r="K1070" s="39"/>
      <c r="L1070" s="44"/>
      <c r="M1070" s="44"/>
      <c r="N1070" s="44"/>
      <c r="O1070" s="44"/>
      <c r="P1070" s="44"/>
      <c r="Q1070" s="44"/>
      <c r="R1070" s="44"/>
      <c r="S1070" s="45"/>
      <c r="T1070" s="39"/>
      <c r="U1070" s="44"/>
      <c r="V1070" s="44"/>
      <c r="W1070" s="44"/>
      <c r="X1070" s="44"/>
      <c r="Y1070" s="44"/>
      <c r="Z1070" s="44"/>
      <c r="AA1070" s="44"/>
      <c r="AB1070" s="45"/>
      <c r="AC1070" s="42">
        <f>SUM(U1070:AB1070)</f>
        <v>0</v>
      </c>
      <c r="AD1070" s="22"/>
      <c r="AE1070" s="22"/>
      <c r="AF1070" s="22"/>
      <c r="AG1070" s="22"/>
      <c r="AH1070" s="22"/>
      <c r="AI1070" s="22"/>
      <c r="AJ1070" s="22"/>
      <c r="AK1070" s="22"/>
      <c r="AL1070" s="22"/>
      <c r="AM1070" s="22"/>
      <c r="AN1070" s="22"/>
      <c r="AO1070" s="22"/>
      <c r="AP1070" s="22"/>
      <c r="AQ1070" s="22"/>
      <c r="AR1070" s="22"/>
      <c r="AS1070" s="22"/>
      <c r="AT1070" s="22"/>
      <c r="AU1070" s="22"/>
      <c r="AV1070" s="22"/>
      <c r="AW1070" s="22"/>
      <c r="AX1070" s="22"/>
      <c r="AY1070" s="22"/>
      <c r="AZ1070" s="22"/>
      <c r="BA1070" s="22"/>
      <c r="BB1070" s="22"/>
      <c r="BC1070" s="22"/>
    </row>
    <row r="1071" spans="1:55" s="56" customFormat="1" ht="23.1" hidden="1" customHeight="1" x14ac:dyDescent="0.2">
      <c r="A1071" s="61"/>
      <c r="B1071" s="39"/>
      <c r="C1071" s="47">
        <v>0</v>
      </c>
      <c r="D1071" s="47">
        <v>0</v>
      </c>
      <c r="E1071" s="47">
        <v>0</v>
      </c>
      <c r="F1071" s="47">
        <v>0</v>
      </c>
      <c r="G1071" s="47">
        <v>0</v>
      </c>
      <c r="H1071" s="47">
        <v>0</v>
      </c>
      <c r="I1071" s="47">
        <v>0</v>
      </c>
      <c r="J1071" s="47">
        <v>0</v>
      </c>
      <c r="K1071" s="39"/>
      <c r="L1071" s="47">
        <v>0</v>
      </c>
      <c r="M1071" s="47">
        <v>0</v>
      </c>
      <c r="N1071" s="47">
        <v>0</v>
      </c>
      <c r="O1071" s="47">
        <v>0</v>
      </c>
      <c r="P1071" s="47">
        <v>0</v>
      </c>
      <c r="Q1071" s="47">
        <v>0</v>
      </c>
      <c r="R1071" s="47">
        <v>0</v>
      </c>
      <c r="S1071" s="47">
        <v>0</v>
      </c>
      <c r="T1071" s="39"/>
      <c r="U1071" s="47">
        <v>0</v>
      </c>
      <c r="V1071" s="47">
        <v>0</v>
      </c>
      <c r="W1071" s="47">
        <v>0</v>
      </c>
      <c r="X1071" s="47">
        <v>0</v>
      </c>
      <c r="Y1071" s="47">
        <v>0</v>
      </c>
      <c r="Z1071" s="47">
        <v>0</v>
      </c>
      <c r="AA1071" s="47">
        <v>0</v>
      </c>
      <c r="AB1071" s="47">
        <v>0</v>
      </c>
      <c r="AC1071" s="42">
        <f>SUM(MAX(U1072:AB1072))</f>
        <v>0</v>
      </c>
      <c r="AD1071" s="54"/>
      <c r="AE1071" s="55"/>
      <c r="AF1071" s="55"/>
      <c r="AG1071" s="55"/>
      <c r="AH1071" s="55"/>
      <c r="AI1071" s="54"/>
      <c r="AJ1071" s="54"/>
      <c r="AK1071" s="54"/>
      <c r="AL1071" s="54"/>
      <c r="AM1071" s="55"/>
      <c r="AN1071" s="55"/>
      <c r="AO1071" s="55"/>
      <c r="AP1071" s="54"/>
      <c r="AQ1071" s="54"/>
      <c r="AR1071" s="54"/>
      <c r="AS1071" s="54"/>
      <c r="AT1071" s="54"/>
      <c r="AU1071" s="55"/>
      <c r="AV1071" s="55"/>
      <c r="AW1071" s="55"/>
      <c r="AX1071" s="54"/>
      <c r="AY1071" s="54"/>
      <c r="AZ1071" s="54"/>
      <c r="BA1071" s="54"/>
      <c r="BB1071" s="54"/>
      <c r="BC1071" s="54"/>
    </row>
    <row r="1072" spans="1:55" ht="23.1" hidden="1" customHeight="1" x14ac:dyDescent="0.2">
      <c r="A1072" s="38" t="s">
        <v>35</v>
      </c>
      <c r="B1072" s="39"/>
      <c r="C1072" s="41"/>
      <c r="D1072" s="41"/>
      <c r="E1072" s="41"/>
      <c r="F1072" s="41"/>
      <c r="G1072" s="41"/>
      <c r="H1072" s="41"/>
      <c r="I1072" s="41"/>
      <c r="J1072" s="41"/>
      <c r="K1072" s="39"/>
      <c r="L1072" s="41"/>
      <c r="M1072" s="41"/>
      <c r="N1072" s="41"/>
      <c r="O1072" s="41"/>
      <c r="P1072" s="41"/>
      <c r="Q1072" s="41"/>
      <c r="R1072" s="41"/>
      <c r="S1072" s="41"/>
      <c r="T1072" s="39"/>
      <c r="U1072" s="41"/>
      <c r="V1072" s="41"/>
      <c r="W1072" s="41"/>
      <c r="X1072" s="41"/>
      <c r="Y1072" s="41"/>
      <c r="Z1072" s="41"/>
      <c r="AA1072" s="41"/>
      <c r="AB1072" s="41"/>
      <c r="AC1072" s="42"/>
    </row>
    <row r="1073" spans="1:55" s="23" customFormat="1" ht="20.25" hidden="1" customHeight="1" x14ac:dyDescent="0.2">
      <c r="A1073" s="62" t="s">
        <v>36</v>
      </c>
      <c r="B1073" s="39"/>
      <c r="C1073" s="63"/>
      <c r="D1073" s="63"/>
      <c r="E1073" s="63"/>
      <c r="F1073" s="63"/>
      <c r="G1073" s="63"/>
      <c r="H1073" s="63"/>
      <c r="I1073" s="63"/>
      <c r="J1073" s="64"/>
      <c r="K1073" s="39"/>
      <c r="L1073" s="44"/>
      <c r="M1073" s="44"/>
      <c r="N1073" s="44"/>
      <c r="O1073" s="44"/>
      <c r="P1073" s="44"/>
      <c r="Q1073" s="44"/>
      <c r="R1073" s="44"/>
      <c r="S1073" s="45"/>
      <c r="T1073" s="39"/>
      <c r="U1073" s="44"/>
      <c r="V1073" s="44"/>
      <c r="W1073" s="44"/>
      <c r="X1073" s="44"/>
      <c r="Y1073" s="44"/>
      <c r="Z1073" s="44"/>
      <c r="AA1073" s="44"/>
      <c r="AB1073" s="45"/>
      <c r="AC1073" s="42">
        <f>SUM(U1073:AB1073)</f>
        <v>0</v>
      </c>
      <c r="AD1073" s="22"/>
      <c r="AE1073" s="22"/>
      <c r="AF1073" s="22"/>
      <c r="AG1073" s="22"/>
      <c r="AH1073" s="22"/>
      <c r="AI1073" s="22"/>
      <c r="AJ1073" s="22"/>
      <c r="AK1073" s="22"/>
      <c r="AL1073" s="22"/>
      <c r="AM1073" s="22"/>
      <c r="AN1073" s="22"/>
      <c r="AO1073" s="22"/>
      <c r="AP1073" s="22"/>
      <c r="AQ1073" s="22"/>
      <c r="AR1073" s="22"/>
      <c r="AS1073" s="22"/>
      <c r="AT1073" s="22"/>
      <c r="AU1073" s="22"/>
      <c r="AV1073" s="22"/>
      <c r="AW1073" s="22"/>
      <c r="AX1073" s="22"/>
      <c r="AY1073" s="22"/>
      <c r="AZ1073" s="22"/>
      <c r="BA1073" s="22"/>
      <c r="BB1073" s="22"/>
      <c r="BC1073" s="22"/>
    </row>
    <row r="1074" spans="1:55" s="53" customFormat="1" ht="26.25" customHeight="1" x14ac:dyDescent="0.2">
      <c r="A1074" s="65" t="s">
        <v>37</v>
      </c>
      <c r="B1074" s="39"/>
      <c r="C1074" s="66">
        <v>-60</v>
      </c>
      <c r="D1074" s="66">
        <v>-60</v>
      </c>
      <c r="E1074" s="66">
        <v>-60</v>
      </c>
      <c r="F1074" s="66">
        <v>-60</v>
      </c>
      <c r="G1074" s="66">
        <v>-60</v>
      </c>
      <c r="H1074" s="66">
        <v>-60</v>
      </c>
      <c r="I1074" s="66">
        <v>-60</v>
      </c>
      <c r="J1074" s="66">
        <v>-60</v>
      </c>
      <c r="K1074" s="67"/>
      <c r="L1074" s="66">
        <v>-60</v>
      </c>
      <c r="M1074" s="66">
        <v>-60</v>
      </c>
      <c r="N1074" s="66">
        <v>-60</v>
      </c>
      <c r="O1074" s="66">
        <v>-60</v>
      </c>
      <c r="P1074" s="66">
        <v>-60</v>
      </c>
      <c r="Q1074" s="66">
        <v>-60</v>
      </c>
      <c r="R1074" s="66">
        <v>-60</v>
      </c>
      <c r="S1074" s="66">
        <v>-60</v>
      </c>
      <c r="T1074" s="67"/>
      <c r="U1074" s="66">
        <v>-60</v>
      </c>
      <c r="V1074" s="66">
        <v>-60</v>
      </c>
      <c r="W1074" s="66">
        <v>-60</v>
      </c>
      <c r="X1074" s="66">
        <v>-60</v>
      </c>
      <c r="Y1074" s="66">
        <v>-60</v>
      </c>
      <c r="Z1074" s="66">
        <v>-60</v>
      </c>
      <c r="AA1074" s="66">
        <v>-60</v>
      </c>
      <c r="AB1074" s="66">
        <v>-60</v>
      </c>
      <c r="AC1074" s="68"/>
      <c r="AD1074" s="51"/>
      <c r="AE1074" s="51"/>
      <c r="AF1074" s="51"/>
      <c r="AG1074" s="51"/>
      <c r="AH1074" s="51"/>
      <c r="AI1074" s="51"/>
      <c r="AJ1074" s="51"/>
      <c r="AK1074" s="51"/>
      <c r="AL1074" s="51"/>
      <c r="AM1074" s="51"/>
      <c r="AN1074" s="51"/>
      <c r="AO1074" s="51"/>
      <c r="AP1074" s="51"/>
      <c r="AQ1074" s="51"/>
      <c r="AR1074" s="51"/>
      <c r="AS1074" s="51"/>
      <c r="AT1074" s="51"/>
      <c r="AU1074" s="51"/>
      <c r="AV1074" s="51"/>
      <c r="AW1074" s="51"/>
      <c r="AX1074" s="51"/>
      <c r="AY1074" s="51"/>
      <c r="AZ1074" s="51"/>
      <c r="BA1074" s="51"/>
      <c r="BB1074" s="51"/>
      <c r="BC1074" s="51"/>
    </row>
    <row r="1075" spans="1:55" s="53" customFormat="1" ht="31.5" customHeight="1" x14ac:dyDescent="0.2">
      <c r="A1075" s="69" t="s">
        <v>38</v>
      </c>
      <c r="B1075" s="39"/>
      <c r="C1075" s="70"/>
      <c r="D1075" s="70"/>
      <c r="E1075" s="70"/>
      <c r="F1075" s="70"/>
      <c r="G1075" s="140" t="s">
        <v>39</v>
      </c>
      <c r="H1075" s="141"/>
      <c r="I1075" s="71"/>
      <c r="J1075" s="72">
        <v>1</v>
      </c>
      <c r="K1075" s="39"/>
      <c r="L1075" s="70"/>
      <c r="M1075" s="70"/>
      <c r="N1075" s="70"/>
      <c r="O1075" s="70"/>
      <c r="P1075" s="140" t="s">
        <v>39</v>
      </c>
      <c r="Q1075" s="141"/>
      <c r="R1075" s="71"/>
      <c r="S1075" s="72">
        <v>1</v>
      </c>
      <c r="T1075" s="67"/>
      <c r="U1075" s="70"/>
      <c r="V1075" s="70"/>
      <c r="W1075" s="70"/>
      <c r="X1075" s="70"/>
      <c r="Y1075" s="140" t="s">
        <v>39</v>
      </c>
      <c r="Z1075" s="141"/>
      <c r="AA1075" s="71"/>
      <c r="AB1075" s="72">
        <v>1</v>
      </c>
      <c r="AC1075" s="73"/>
      <c r="AD1075" s="51"/>
      <c r="AE1075" s="51"/>
      <c r="AF1075" s="51"/>
      <c r="AG1075" s="51"/>
      <c r="AH1075" s="51"/>
      <c r="AI1075" s="51"/>
      <c r="AJ1075" s="51"/>
      <c r="AK1075" s="51"/>
      <c r="AL1075" s="51"/>
      <c r="AM1075" s="51"/>
      <c r="AN1075" s="51"/>
      <c r="AO1075" s="51"/>
      <c r="AP1075" s="51"/>
      <c r="AQ1075" s="51"/>
      <c r="AR1075" s="51"/>
      <c r="AS1075" s="51"/>
      <c r="AT1075" s="51"/>
      <c r="AU1075" s="51"/>
      <c r="AV1075" s="51"/>
      <c r="AW1075" s="51"/>
      <c r="AX1075" s="51"/>
      <c r="AY1075" s="51"/>
      <c r="AZ1075" s="51"/>
      <c r="BA1075" s="51"/>
      <c r="BB1075" s="51"/>
      <c r="BC1075" s="51"/>
    </row>
    <row r="1076" spans="1:55" s="53" customFormat="1" ht="31.5" customHeight="1" x14ac:dyDescent="0.2">
      <c r="A1076" s="69" t="s">
        <v>40</v>
      </c>
      <c r="B1076" s="74"/>
      <c r="C1076" s="75"/>
      <c r="D1076" s="75"/>
      <c r="E1076" s="76"/>
      <c r="F1076" s="75"/>
      <c r="G1076" s="75"/>
      <c r="H1076" s="77"/>
      <c r="I1076" s="78"/>
      <c r="J1076" s="79">
        <v>0</v>
      </c>
      <c r="K1076" s="74"/>
      <c r="L1076" s="51"/>
      <c r="M1076" s="51"/>
      <c r="N1076" s="80"/>
      <c r="O1076" s="51"/>
      <c r="P1076" s="51"/>
      <c r="Q1076" s="81"/>
      <c r="R1076" s="82"/>
      <c r="S1076" s="79">
        <v>0</v>
      </c>
      <c r="T1076" s="74"/>
      <c r="U1076" s="51"/>
      <c r="V1076" s="51"/>
      <c r="W1076" s="80"/>
      <c r="X1076" s="51"/>
      <c r="Y1076" s="51"/>
      <c r="Z1076" s="81"/>
      <c r="AA1076" s="82"/>
      <c r="AB1076" s="79">
        <v>0</v>
      </c>
      <c r="AC1076" s="73"/>
      <c r="AD1076" s="51"/>
      <c r="AE1076" s="51"/>
      <c r="AF1076" s="51"/>
      <c r="AG1076" s="51"/>
      <c r="AH1076" s="51"/>
      <c r="AI1076" s="51"/>
      <c r="AJ1076" s="51"/>
      <c r="AK1076" s="51"/>
      <c r="AL1076" s="51"/>
      <c r="AM1076" s="51"/>
      <c r="AN1076" s="51"/>
      <c r="AO1076" s="51"/>
      <c r="AP1076" s="51"/>
      <c r="AQ1076" s="51"/>
      <c r="AR1076" s="51"/>
      <c r="AS1076" s="51"/>
      <c r="AT1076" s="51"/>
      <c r="AU1076" s="51"/>
      <c r="AV1076" s="51"/>
      <c r="AW1076" s="51"/>
      <c r="AX1076" s="51"/>
      <c r="AY1076" s="51"/>
      <c r="AZ1076" s="51"/>
      <c r="BA1076" s="51"/>
      <c r="BB1076" s="51"/>
      <c r="BC1076" s="51"/>
    </row>
    <row r="1077" spans="1:55" s="53" customFormat="1" ht="31.5" customHeight="1" thickBot="1" x14ac:dyDescent="0.25">
      <c r="A1077" s="69" t="s">
        <v>41</v>
      </c>
      <c r="B1077" s="74"/>
      <c r="C1077" s="142" t="s">
        <v>42</v>
      </c>
      <c r="D1077" s="142"/>
      <c r="E1077" s="83">
        <v>480</v>
      </c>
      <c r="F1077" s="51"/>
      <c r="G1077" s="51"/>
      <c r="H1077" s="81" t="s">
        <v>43</v>
      </c>
      <c r="I1077" s="84">
        <v>0</v>
      </c>
      <c r="J1077" s="85"/>
      <c r="K1077" s="74"/>
      <c r="L1077" s="142" t="s">
        <v>42</v>
      </c>
      <c r="M1077" s="142"/>
      <c r="N1077" s="83">
        <v>480</v>
      </c>
      <c r="O1077" s="51"/>
      <c r="P1077" s="51"/>
      <c r="Q1077" s="81" t="s">
        <v>43</v>
      </c>
      <c r="R1077" s="84">
        <v>0</v>
      </c>
      <c r="S1077" s="85"/>
      <c r="T1077" s="74"/>
      <c r="U1077" s="142" t="s">
        <v>42</v>
      </c>
      <c r="V1077" s="142"/>
      <c r="W1077" s="83">
        <v>480</v>
      </c>
      <c r="X1077" s="51"/>
      <c r="Y1077" s="51"/>
      <c r="Z1077" s="81" t="s">
        <v>43</v>
      </c>
      <c r="AA1077" s="84">
        <v>0</v>
      </c>
      <c r="AB1077" s="85"/>
      <c r="AC1077" s="73"/>
      <c r="AD1077" s="51"/>
      <c r="AE1077" s="51"/>
      <c r="AF1077" s="51"/>
      <c r="AG1077" s="51"/>
      <c r="AH1077" s="51"/>
      <c r="AI1077" s="51"/>
      <c r="AJ1077" s="51"/>
      <c r="AK1077" s="51"/>
      <c r="AL1077" s="51"/>
      <c r="AM1077" s="51"/>
      <c r="AN1077" s="51"/>
      <c r="AO1077" s="51"/>
      <c r="AP1077" s="51"/>
      <c r="AQ1077" s="51"/>
      <c r="AR1077" s="51"/>
      <c r="AS1077" s="51"/>
      <c r="AT1077" s="51"/>
      <c r="AU1077" s="51"/>
      <c r="AV1077" s="51"/>
      <c r="AW1077" s="51"/>
      <c r="AX1077" s="51"/>
      <c r="AY1077" s="51"/>
      <c r="AZ1077" s="51"/>
      <c r="BA1077" s="51"/>
      <c r="BB1077" s="51"/>
      <c r="BC1077" s="51"/>
    </row>
    <row r="1078" spans="1:55" s="53" customFormat="1" ht="26.25" hidden="1" customHeight="1" x14ac:dyDescent="0.2">
      <c r="A1078" s="86" t="s">
        <v>44</v>
      </c>
      <c r="B1078" s="39"/>
      <c r="C1078" s="87">
        <v>0</v>
      </c>
      <c r="D1078" s="87">
        <v>0</v>
      </c>
      <c r="E1078" s="87">
        <v>0</v>
      </c>
      <c r="F1078" s="87">
        <v>0</v>
      </c>
      <c r="G1078" s="87">
        <v>0</v>
      </c>
      <c r="H1078" s="87">
        <v>0</v>
      </c>
      <c r="I1078" s="87">
        <v>0</v>
      </c>
      <c r="J1078" s="88"/>
      <c r="K1078" s="89"/>
      <c r="L1078" s="87">
        <v>0</v>
      </c>
      <c r="M1078" s="87">
        <v>0</v>
      </c>
      <c r="N1078" s="87">
        <v>0</v>
      </c>
      <c r="O1078" s="87">
        <v>0</v>
      </c>
      <c r="P1078" s="87">
        <v>0</v>
      </c>
      <c r="Q1078" s="87">
        <v>0</v>
      </c>
      <c r="R1078" s="87">
        <v>0</v>
      </c>
      <c r="S1078" s="88"/>
      <c r="T1078" s="89"/>
      <c r="U1078" s="87">
        <v>0</v>
      </c>
      <c r="V1078" s="87">
        <v>0</v>
      </c>
      <c r="W1078" s="87">
        <v>0</v>
      </c>
      <c r="X1078" s="87">
        <v>0</v>
      </c>
      <c r="Y1078" s="87">
        <v>0</v>
      </c>
      <c r="Z1078" s="87">
        <v>0</v>
      </c>
      <c r="AA1078" s="87">
        <v>0</v>
      </c>
      <c r="AB1078" s="88"/>
      <c r="AC1078" s="73"/>
      <c r="AD1078" s="51"/>
      <c r="AE1078" s="51"/>
      <c r="AF1078" s="51"/>
      <c r="AG1078" s="51"/>
      <c r="AH1078" s="51"/>
      <c r="AI1078" s="51"/>
      <c r="AJ1078" s="51"/>
      <c r="AK1078" s="51"/>
      <c r="AL1078" s="51"/>
      <c r="AM1078" s="51"/>
      <c r="AN1078" s="51"/>
      <c r="AO1078" s="51"/>
      <c r="AP1078" s="51"/>
      <c r="AQ1078" s="51"/>
      <c r="AR1078" s="51"/>
      <c r="AS1078" s="51"/>
      <c r="AT1078" s="51"/>
      <c r="AU1078" s="51"/>
      <c r="AV1078" s="51"/>
      <c r="AW1078" s="51"/>
      <c r="AX1078" s="51"/>
      <c r="AY1078" s="51"/>
      <c r="AZ1078" s="51"/>
      <c r="BA1078" s="51"/>
      <c r="BB1078" s="51"/>
      <c r="BC1078" s="51"/>
    </row>
    <row r="1079" spans="1:55" s="53" customFormat="1" ht="32.1" customHeight="1" thickBot="1" x14ac:dyDescent="0.25">
      <c r="A1079" s="90" t="s">
        <v>45</v>
      </c>
      <c r="B1079" s="91"/>
      <c r="C1079" s="92" t="s">
        <v>46</v>
      </c>
      <c r="D1079" s="93">
        <v>480</v>
      </c>
      <c r="E1079" s="92" t="s">
        <v>47</v>
      </c>
      <c r="F1079" s="93">
        <v>480</v>
      </c>
      <c r="G1079" s="94"/>
      <c r="H1079" s="95" t="s">
        <v>48</v>
      </c>
      <c r="I1079" s="96">
        <v>0</v>
      </c>
      <c r="J1079" s="97" t="s">
        <v>55</v>
      </c>
      <c r="K1079" s="91"/>
      <c r="L1079" s="92" t="s">
        <v>46</v>
      </c>
      <c r="M1079" s="93">
        <v>480</v>
      </c>
      <c r="N1079" s="92" t="s">
        <v>47</v>
      </c>
      <c r="O1079" s="93">
        <v>480</v>
      </c>
      <c r="P1079" s="94"/>
      <c r="Q1079" s="95" t="s">
        <v>48</v>
      </c>
      <c r="R1079" s="96">
        <v>0</v>
      </c>
      <c r="S1079" s="97" t="s">
        <v>55</v>
      </c>
      <c r="T1079" s="91"/>
      <c r="U1079" s="92" t="s">
        <v>46</v>
      </c>
      <c r="V1079" s="93">
        <v>480</v>
      </c>
      <c r="W1079" s="92" t="s">
        <v>47</v>
      </c>
      <c r="X1079" s="93">
        <v>480</v>
      </c>
      <c r="Y1079" s="94"/>
      <c r="Z1079" s="95" t="s">
        <v>48</v>
      </c>
      <c r="AA1079" s="96">
        <v>0</v>
      </c>
      <c r="AB1079" s="97" t="s">
        <v>55</v>
      </c>
      <c r="AC1079" s="73"/>
      <c r="AD1079" s="51"/>
      <c r="AE1079" s="51"/>
      <c r="AF1079" s="51"/>
      <c r="AG1079" s="51"/>
      <c r="AH1079" s="51"/>
      <c r="AI1079" s="51"/>
      <c r="AJ1079" s="51"/>
      <c r="AK1079" s="51"/>
      <c r="AL1079" s="51"/>
      <c r="AM1079" s="51"/>
      <c r="AN1079" s="51"/>
      <c r="AO1079" s="51"/>
      <c r="AP1079" s="51"/>
      <c r="AQ1079" s="51"/>
      <c r="AR1079" s="51"/>
      <c r="AS1079" s="51"/>
      <c r="AT1079" s="51"/>
      <c r="AU1079" s="51"/>
      <c r="AV1079" s="51"/>
      <c r="AW1079" s="51"/>
      <c r="AX1079" s="51"/>
      <c r="AY1079" s="51"/>
      <c r="AZ1079" s="51"/>
      <c r="BA1079" s="51"/>
      <c r="BB1079" s="51"/>
      <c r="BC1079" s="51"/>
    </row>
    <row r="1080" spans="1:55" s="103" customFormat="1" ht="34.5" customHeight="1" x14ac:dyDescent="0.2">
      <c r="A1080" s="98" t="s">
        <v>49</v>
      </c>
      <c r="B1080" s="99"/>
      <c r="C1080" s="137" t="s">
        <v>50</v>
      </c>
      <c r="D1080" s="138"/>
      <c r="E1080" s="100" t="s">
        <v>51</v>
      </c>
      <c r="F1080" s="137" t="s">
        <v>52</v>
      </c>
      <c r="G1080" s="139"/>
      <c r="H1080" s="138"/>
      <c r="I1080" s="100" t="s">
        <v>51</v>
      </c>
      <c r="J1080" s="100" t="s">
        <v>53</v>
      </c>
      <c r="K1080" s="99"/>
      <c r="L1080" s="137" t="s">
        <v>50</v>
      </c>
      <c r="M1080" s="138"/>
      <c r="N1080" s="100" t="s">
        <v>51</v>
      </c>
      <c r="O1080" s="137" t="s">
        <v>52</v>
      </c>
      <c r="P1080" s="139"/>
      <c r="Q1080" s="138"/>
      <c r="R1080" s="100" t="s">
        <v>51</v>
      </c>
      <c r="S1080" s="100" t="s">
        <v>53</v>
      </c>
      <c r="T1080" s="99"/>
      <c r="U1080" s="137" t="s">
        <v>50</v>
      </c>
      <c r="V1080" s="138"/>
      <c r="W1080" s="100" t="s">
        <v>51</v>
      </c>
      <c r="X1080" s="137" t="s">
        <v>52</v>
      </c>
      <c r="Y1080" s="139"/>
      <c r="Z1080" s="138"/>
      <c r="AA1080" s="100" t="s">
        <v>51</v>
      </c>
      <c r="AB1080" s="100" t="s">
        <v>53</v>
      </c>
      <c r="AC1080" s="101"/>
      <c r="AD1080" s="102"/>
      <c r="AE1080" s="102"/>
      <c r="AF1080" s="102"/>
      <c r="AG1080" s="102"/>
      <c r="AH1080" s="102"/>
      <c r="AI1080" s="102"/>
      <c r="AJ1080" s="102"/>
      <c r="AK1080" s="102"/>
      <c r="AL1080" s="102"/>
      <c r="AM1080" s="102"/>
      <c r="AN1080" s="102"/>
      <c r="AO1080" s="102"/>
      <c r="AP1080" s="102"/>
      <c r="AQ1080" s="102"/>
      <c r="AR1080" s="102"/>
      <c r="AS1080" s="102"/>
      <c r="AT1080" s="102"/>
      <c r="AU1080" s="102"/>
      <c r="AV1080" s="102"/>
      <c r="AW1080" s="102"/>
      <c r="AX1080" s="102"/>
      <c r="AY1080" s="102"/>
      <c r="AZ1080" s="102"/>
      <c r="BA1080" s="102"/>
      <c r="BB1080" s="102"/>
      <c r="BC1080" s="102"/>
    </row>
    <row r="1081" spans="1:55" ht="38.1" customHeight="1" x14ac:dyDescent="0.2">
      <c r="A1081" s="104"/>
      <c r="B1081" s="105">
        <v>1</v>
      </c>
      <c r="C1081" s="134"/>
      <c r="D1081" s="135"/>
      <c r="E1081" s="106"/>
      <c r="F1081" s="134"/>
      <c r="G1081" s="136"/>
      <c r="H1081" s="135"/>
      <c r="I1081" s="106"/>
      <c r="J1081" s="107">
        <f t="shared" ref="J1081:J1088" si="105">_Zeit_Ausfall</f>
        <v>0</v>
      </c>
      <c r="K1081" s="105"/>
      <c r="L1081" s="134"/>
      <c r="M1081" s="135"/>
      <c r="N1081" s="106"/>
      <c r="O1081" s="134"/>
      <c r="P1081" s="136"/>
      <c r="Q1081" s="135"/>
      <c r="R1081" s="106"/>
      <c r="S1081" s="107">
        <f t="shared" ref="S1081:S1088" si="106">_Zeit_Ausfall</f>
        <v>0</v>
      </c>
      <c r="T1081" s="105"/>
      <c r="U1081" s="134"/>
      <c r="V1081" s="135"/>
      <c r="W1081" s="106"/>
      <c r="X1081" s="134"/>
      <c r="Y1081" s="136"/>
      <c r="Z1081" s="135"/>
      <c r="AA1081" s="106"/>
      <c r="AB1081" s="107">
        <f t="shared" ref="AB1081:AB1088" si="107">_Zeit_Ausfall</f>
        <v>0</v>
      </c>
      <c r="AE1081" s="108" t="s">
        <v>0</v>
      </c>
      <c r="AF1081" s="52" t="str">
        <f>$B1081&amp;C1081</f>
        <v>1</v>
      </c>
      <c r="AG1081" s="52" t="str">
        <f>AF1081&amp;AF1082&amp;AF1083&amp;AF1084&amp;AF1085&amp;AF1086&amp;AF1087&amp;AF1088</f>
        <v>12"3"4"5"6"7"8"</v>
      </c>
      <c r="AH1081" s="52"/>
      <c r="AI1081" s="52"/>
      <c r="AM1081" s="108" t="s">
        <v>1</v>
      </c>
      <c r="AN1081" s="52" t="str">
        <f>$B1081&amp;L1081</f>
        <v>1</v>
      </c>
      <c r="AO1081" s="52" t="str">
        <f>AN1081&amp;AN1082&amp;AN1083&amp;AN1084&amp;AN1085&amp;AN1086&amp;AN1087&amp;AN1088</f>
        <v>12"3"4"5"6"7"8"</v>
      </c>
      <c r="AU1081" s="108" t="s">
        <v>2</v>
      </c>
      <c r="AV1081" s="52" t="str">
        <f>$B1081&amp;U1081</f>
        <v>1</v>
      </c>
      <c r="AW1081" s="52" t="str">
        <f>AV1081&amp;AV1082&amp;AV1083&amp;AV1084&amp;AV1085&amp;AV1086&amp;AV1087&amp;AV1088</f>
        <v>12"3"4"5"6"7"8"</v>
      </c>
    </row>
    <row r="1082" spans="1:55" ht="38.1" customHeight="1" x14ac:dyDescent="0.2">
      <c r="A1082" s="109"/>
      <c r="B1082" s="105">
        <v>2</v>
      </c>
      <c r="C1082" s="134"/>
      <c r="D1082" s="135"/>
      <c r="E1082" s="106"/>
      <c r="F1082" s="134"/>
      <c r="G1082" s="136"/>
      <c r="H1082" s="135"/>
      <c r="I1082" s="106"/>
      <c r="J1082" s="107">
        <f t="shared" si="105"/>
        <v>0</v>
      </c>
      <c r="K1082" s="105"/>
      <c r="L1082" s="134"/>
      <c r="M1082" s="135"/>
      <c r="N1082" s="106"/>
      <c r="O1082" s="134"/>
      <c r="P1082" s="136"/>
      <c r="Q1082" s="135"/>
      <c r="R1082" s="106"/>
      <c r="S1082" s="107">
        <f t="shared" si="106"/>
        <v>0</v>
      </c>
      <c r="T1082" s="105"/>
      <c r="U1082" s="134"/>
      <c r="V1082" s="135"/>
      <c r="W1082" s="106"/>
      <c r="X1082" s="134"/>
      <c r="Y1082" s="136"/>
      <c r="Z1082" s="135"/>
      <c r="AA1082" s="106"/>
      <c r="AB1082" s="107">
        <f t="shared" si="107"/>
        <v>0</v>
      </c>
      <c r="AF1082" s="52" t="str">
        <f t="shared" ref="AF1082:AF1088" si="108">$B1082&amp;IF(EXACT(C1082,C1081),"""",C1082)</f>
        <v>2"</v>
      </c>
      <c r="AG1082" s="52"/>
      <c r="AH1082" s="52"/>
      <c r="AI1082" s="52"/>
      <c r="AN1082" s="52" t="str">
        <f t="shared" ref="AN1082:AN1088" si="109">$B1082&amp;IF(EXACT(L1082,L1081),"""",L1082)</f>
        <v>2"</v>
      </c>
      <c r="AO1082" s="52"/>
      <c r="AV1082" s="52" t="str">
        <f t="shared" ref="AV1082:AV1088" si="110">$B1082&amp;IF(EXACT(U1082,U1081),"""",U1082)</f>
        <v>2"</v>
      </c>
      <c r="AW1082" s="52"/>
    </row>
    <row r="1083" spans="1:55" ht="38.1" customHeight="1" x14ac:dyDescent="0.2">
      <c r="A1083" s="110"/>
      <c r="B1083" s="105">
        <v>3</v>
      </c>
      <c r="C1083" s="134"/>
      <c r="D1083" s="135"/>
      <c r="E1083" s="106"/>
      <c r="F1083" s="134"/>
      <c r="G1083" s="136"/>
      <c r="H1083" s="135"/>
      <c r="I1083" s="106"/>
      <c r="J1083" s="107">
        <f t="shared" si="105"/>
        <v>0</v>
      </c>
      <c r="K1083" s="105"/>
      <c r="L1083" s="134"/>
      <c r="M1083" s="135"/>
      <c r="N1083" s="106"/>
      <c r="O1083" s="134"/>
      <c r="P1083" s="136"/>
      <c r="Q1083" s="135"/>
      <c r="R1083" s="106"/>
      <c r="S1083" s="107">
        <f t="shared" si="106"/>
        <v>0</v>
      </c>
      <c r="T1083" s="105"/>
      <c r="U1083" s="134"/>
      <c r="V1083" s="135"/>
      <c r="W1083" s="106"/>
      <c r="X1083" s="134"/>
      <c r="Y1083" s="136"/>
      <c r="Z1083" s="135"/>
      <c r="AA1083" s="106"/>
      <c r="AB1083" s="107">
        <f t="shared" si="107"/>
        <v>0</v>
      </c>
      <c r="AF1083" s="52" t="str">
        <f t="shared" si="108"/>
        <v>3"</v>
      </c>
      <c r="AN1083" s="52" t="str">
        <f t="shared" si="109"/>
        <v>3"</v>
      </c>
      <c r="AV1083" s="52" t="str">
        <f t="shared" si="110"/>
        <v>3"</v>
      </c>
    </row>
    <row r="1084" spans="1:55" ht="38.1" customHeight="1" x14ac:dyDescent="0.2">
      <c r="A1084" s="109"/>
      <c r="B1084" s="105">
        <v>4</v>
      </c>
      <c r="C1084" s="134"/>
      <c r="D1084" s="135"/>
      <c r="E1084" s="106"/>
      <c r="F1084" s="134"/>
      <c r="G1084" s="136"/>
      <c r="H1084" s="135"/>
      <c r="I1084" s="106"/>
      <c r="J1084" s="107">
        <f t="shared" si="105"/>
        <v>0</v>
      </c>
      <c r="K1084" s="105"/>
      <c r="L1084" s="134"/>
      <c r="M1084" s="135"/>
      <c r="N1084" s="106"/>
      <c r="O1084" s="134"/>
      <c r="P1084" s="136"/>
      <c r="Q1084" s="135"/>
      <c r="R1084" s="106"/>
      <c r="S1084" s="107">
        <f t="shared" si="106"/>
        <v>0</v>
      </c>
      <c r="T1084" s="105"/>
      <c r="U1084" s="134"/>
      <c r="V1084" s="135"/>
      <c r="W1084" s="106"/>
      <c r="X1084" s="134"/>
      <c r="Y1084" s="136"/>
      <c r="Z1084" s="135"/>
      <c r="AA1084" s="106"/>
      <c r="AB1084" s="107">
        <f t="shared" si="107"/>
        <v>0</v>
      </c>
      <c r="AF1084" s="52" t="str">
        <f t="shared" si="108"/>
        <v>4"</v>
      </c>
      <c r="AN1084" s="52" t="str">
        <f t="shared" si="109"/>
        <v>4"</v>
      </c>
      <c r="AV1084" s="52" t="str">
        <f t="shared" si="110"/>
        <v>4"</v>
      </c>
    </row>
    <row r="1085" spans="1:55" ht="38.1" customHeight="1" x14ac:dyDescent="0.2">
      <c r="A1085" s="110"/>
      <c r="B1085" s="105">
        <v>5</v>
      </c>
      <c r="C1085" s="134"/>
      <c r="D1085" s="135"/>
      <c r="E1085" s="106"/>
      <c r="F1085" s="134"/>
      <c r="G1085" s="136"/>
      <c r="H1085" s="135"/>
      <c r="I1085" s="106"/>
      <c r="J1085" s="107">
        <f t="shared" si="105"/>
        <v>0</v>
      </c>
      <c r="K1085" s="105"/>
      <c r="L1085" s="134"/>
      <c r="M1085" s="135"/>
      <c r="N1085" s="106"/>
      <c r="O1085" s="134"/>
      <c r="P1085" s="136"/>
      <c r="Q1085" s="135"/>
      <c r="R1085" s="106"/>
      <c r="S1085" s="107">
        <f t="shared" si="106"/>
        <v>0</v>
      </c>
      <c r="T1085" s="105"/>
      <c r="U1085" s="134"/>
      <c r="V1085" s="135"/>
      <c r="W1085" s="106"/>
      <c r="X1085" s="134"/>
      <c r="Y1085" s="136"/>
      <c r="Z1085" s="135"/>
      <c r="AA1085" s="106"/>
      <c r="AB1085" s="107">
        <f t="shared" si="107"/>
        <v>0</v>
      </c>
      <c r="AF1085" s="52" t="str">
        <f t="shared" si="108"/>
        <v>5"</v>
      </c>
      <c r="AN1085" s="52" t="str">
        <f t="shared" si="109"/>
        <v>5"</v>
      </c>
      <c r="AV1085" s="52" t="str">
        <f t="shared" si="110"/>
        <v>5"</v>
      </c>
    </row>
    <row r="1086" spans="1:55" ht="38.1" customHeight="1" x14ac:dyDescent="0.2">
      <c r="A1086" s="109"/>
      <c r="B1086" s="105">
        <v>6</v>
      </c>
      <c r="C1086" s="134"/>
      <c r="D1086" s="135"/>
      <c r="E1086" s="106"/>
      <c r="F1086" s="134"/>
      <c r="G1086" s="136"/>
      <c r="H1086" s="135"/>
      <c r="I1086" s="106"/>
      <c r="J1086" s="107">
        <f t="shared" si="105"/>
        <v>0</v>
      </c>
      <c r="K1086" s="105"/>
      <c r="L1086" s="134"/>
      <c r="M1086" s="135"/>
      <c r="N1086" s="106"/>
      <c r="O1086" s="134"/>
      <c r="P1086" s="136"/>
      <c r="Q1086" s="135"/>
      <c r="R1086" s="106"/>
      <c r="S1086" s="107">
        <f t="shared" si="106"/>
        <v>0</v>
      </c>
      <c r="T1086" s="105"/>
      <c r="U1086" s="134"/>
      <c r="V1086" s="135"/>
      <c r="W1086" s="106"/>
      <c r="X1086" s="134"/>
      <c r="Y1086" s="136"/>
      <c r="Z1086" s="135"/>
      <c r="AA1086" s="106"/>
      <c r="AB1086" s="107">
        <f t="shared" si="107"/>
        <v>0</v>
      </c>
      <c r="AF1086" s="52" t="str">
        <f t="shared" si="108"/>
        <v>6"</v>
      </c>
      <c r="AN1086" s="52" t="str">
        <f t="shared" si="109"/>
        <v>6"</v>
      </c>
      <c r="AV1086" s="52" t="str">
        <f t="shared" si="110"/>
        <v>6"</v>
      </c>
    </row>
    <row r="1087" spans="1:55" ht="38.1" customHeight="1" x14ac:dyDescent="0.2">
      <c r="A1087" s="110"/>
      <c r="B1087" s="105">
        <v>7</v>
      </c>
      <c r="C1087" s="134"/>
      <c r="D1087" s="135"/>
      <c r="E1087" s="106"/>
      <c r="F1087" s="134"/>
      <c r="G1087" s="136"/>
      <c r="H1087" s="135"/>
      <c r="I1087" s="106"/>
      <c r="J1087" s="107">
        <f t="shared" si="105"/>
        <v>0</v>
      </c>
      <c r="K1087" s="105"/>
      <c r="L1087" s="134"/>
      <c r="M1087" s="135"/>
      <c r="N1087" s="106"/>
      <c r="O1087" s="134"/>
      <c r="P1087" s="136"/>
      <c r="Q1087" s="135"/>
      <c r="R1087" s="106"/>
      <c r="S1087" s="107">
        <f t="shared" si="106"/>
        <v>0</v>
      </c>
      <c r="T1087" s="105"/>
      <c r="U1087" s="134"/>
      <c r="V1087" s="135"/>
      <c r="W1087" s="106"/>
      <c r="X1087" s="134"/>
      <c r="Y1087" s="136"/>
      <c r="Z1087" s="135"/>
      <c r="AA1087" s="106"/>
      <c r="AB1087" s="107">
        <f t="shared" si="107"/>
        <v>0</v>
      </c>
      <c r="AF1087" s="52" t="str">
        <f t="shared" si="108"/>
        <v>7"</v>
      </c>
      <c r="AN1087" s="52" t="str">
        <f t="shared" si="109"/>
        <v>7"</v>
      </c>
      <c r="AV1087" s="52" t="str">
        <f t="shared" si="110"/>
        <v>7"</v>
      </c>
    </row>
    <row r="1088" spans="1:55" ht="38.1" customHeight="1" x14ac:dyDescent="0.2">
      <c r="B1088" s="105">
        <v>8</v>
      </c>
      <c r="C1088" s="134"/>
      <c r="D1088" s="135"/>
      <c r="E1088" s="106"/>
      <c r="F1088" s="134"/>
      <c r="G1088" s="136"/>
      <c r="H1088" s="135"/>
      <c r="I1088" s="106"/>
      <c r="J1088" s="107">
        <f t="shared" si="105"/>
        <v>0</v>
      </c>
      <c r="K1088" s="105"/>
      <c r="L1088" s="134"/>
      <c r="M1088" s="135"/>
      <c r="N1088" s="106"/>
      <c r="O1088" s="134"/>
      <c r="P1088" s="136"/>
      <c r="Q1088" s="135"/>
      <c r="R1088" s="106"/>
      <c r="S1088" s="107">
        <f t="shared" si="106"/>
        <v>0</v>
      </c>
      <c r="T1088" s="105"/>
      <c r="U1088" s="134"/>
      <c r="V1088" s="135"/>
      <c r="W1088" s="106"/>
      <c r="X1088" s="134"/>
      <c r="Y1088" s="136"/>
      <c r="Z1088" s="135"/>
      <c r="AA1088" s="106"/>
      <c r="AB1088" s="107">
        <f t="shared" si="107"/>
        <v>0</v>
      </c>
      <c r="AF1088" s="52" t="str">
        <f t="shared" si="108"/>
        <v>8"</v>
      </c>
      <c r="AN1088" s="52" t="str">
        <f t="shared" si="109"/>
        <v>8"</v>
      </c>
      <c r="AV1088" s="52" t="str">
        <f t="shared" si="110"/>
        <v>8"</v>
      </c>
    </row>
    <row r="1089" spans="1:55" s="119" customFormat="1" ht="38.25" customHeight="1" thickBot="1" x14ac:dyDescent="0.25">
      <c r="A1089" s="111" t="s">
        <v>54</v>
      </c>
      <c r="B1089" s="112"/>
      <c r="C1089" s="113"/>
      <c r="D1089" s="114"/>
      <c r="E1089" s="114"/>
      <c r="F1089" s="114"/>
      <c r="G1089" s="114"/>
      <c r="H1089" s="114"/>
      <c r="I1089" s="115"/>
      <c r="J1089" s="116">
        <f>SUM(J1081:J1088)</f>
        <v>0</v>
      </c>
      <c r="K1089" s="112"/>
      <c r="L1089" s="113"/>
      <c r="M1089" s="114"/>
      <c r="N1089" s="114"/>
      <c r="O1089" s="114"/>
      <c r="P1089" s="114"/>
      <c r="Q1089" s="114"/>
      <c r="R1089" s="115"/>
      <c r="S1089" s="116">
        <f>SUM(S1081:S1088)</f>
        <v>0</v>
      </c>
      <c r="T1089" s="112"/>
      <c r="U1089" s="113"/>
      <c r="V1089" s="114"/>
      <c r="W1089" s="114"/>
      <c r="X1089" s="114"/>
      <c r="Y1089" s="114"/>
      <c r="Z1089" s="114"/>
      <c r="AA1089" s="115"/>
      <c r="AB1089" s="116">
        <f>SUM(AB1081:AB1088)</f>
        <v>0</v>
      </c>
      <c r="AC1089" s="117"/>
      <c r="AD1089" s="118"/>
      <c r="AE1089" s="118"/>
      <c r="AF1089" s="118"/>
      <c r="AG1089" s="118"/>
      <c r="AH1089" s="118"/>
      <c r="AI1089" s="118"/>
      <c r="AJ1089" s="118"/>
      <c r="AK1089" s="118"/>
      <c r="AL1089" s="118"/>
      <c r="AM1089" s="118"/>
      <c r="AN1089" s="118"/>
      <c r="AO1089" s="118"/>
      <c r="AP1089" s="118"/>
      <c r="AQ1089" s="118"/>
      <c r="AR1089" s="118"/>
      <c r="AS1089" s="118"/>
      <c r="AT1089" s="118"/>
      <c r="AU1089" s="118"/>
      <c r="AV1089" s="118"/>
      <c r="AW1089" s="118"/>
      <c r="AX1089" s="118"/>
      <c r="AY1089" s="118"/>
      <c r="AZ1089" s="118"/>
      <c r="BA1089" s="118"/>
      <c r="BB1089" s="118"/>
      <c r="BC1089" s="118"/>
    </row>
  </sheetData>
  <mergeCells count="2173">
    <mergeCell ref="G25:H25"/>
    <mergeCell ref="P25:Q25"/>
    <mergeCell ref="Y25:Z25"/>
    <mergeCell ref="C27:D27"/>
    <mergeCell ref="L27:M27"/>
    <mergeCell ref="U27:V27"/>
    <mergeCell ref="U5:X5"/>
    <mergeCell ref="Z5:AB5"/>
    <mergeCell ref="C6:F6"/>
    <mergeCell ref="H6:J6"/>
    <mergeCell ref="Q6:S6"/>
    <mergeCell ref="U6:X6"/>
    <mergeCell ref="Z6:AB6"/>
    <mergeCell ref="I1:L3"/>
    <mergeCell ref="C3:F3"/>
    <mergeCell ref="I4:L4"/>
    <mergeCell ref="C5:F5"/>
    <mergeCell ref="H5:J5"/>
    <mergeCell ref="Q5:S5"/>
    <mergeCell ref="C32:D32"/>
    <mergeCell ref="F32:H32"/>
    <mergeCell ref="L32:M32"/>
    <mergeCell ref="O32:Q32"/>
    <mergeCell ref="U32:V32"/>
    <mergeCell ref="X32:Z32"/>
    <mergeCell ref="C31:D31"/>
    <mergeCell ref="F31:H31"/>
    <mergeCell ref="L31:M31"/>
    <mergeCell ref="O31:Q31"/>
    <mergeCell ref="U31:V31"/>
    <mergeCell ref="X31:Z31"/>
    <mergeCell ref="C30:D30"/>
    <mergeCell ref="F30:H30"/>
    <mergeCell ref="L30:M30"/>
    <mergeCell ref="O30:Q30"/>
    <mergeCell ref="U30:V30"/>
    <mergeCell ref="X30:Z30"/>
    <mergeCell ref="C35:D35"/>
    <mergeCell ref="F35:H35"/>
    <mergeCell ref="L35:M35"/>
    <mergeCell ref="O35:Q35"/>
    <mergeCell ref="U35:V35"/>
    <mergeCell ref="X35:Z35"/>
    <mergeCell ref="C34:D34"/>
    <mergeCell ref="F34:H34"/>
    <mergeCell ref="L34:M34"/>
    <mergeCell ref="O34:Q34"/>
    <mergeCell ref="U34:V34"/>
    <mergeCell ref="X34:Z34"/>
    <mergeCell ref="C33:D33"/>
    <mergeCell ref="F33:H33"/>
    <mergeCell ref="L33:M33"/>
    <mergeCell ref="O33:Q33"/>
    <mergeCell ref="U33:V33"/>
    <mergeCell ref="X33:Z33"/>
    <mergeCell ref="C38:D38"/>
    <mergeCell ref="F38:H38"/>
    <mergeCell ref="L38:M38"/>
    <mergeCell ref="O38:Q38"/>
    <mergeCell ref="U38:V38"/>
    <mergeCell ref="X38:Z38"/>
    <mergeCell ref="C37:D37"/>
    <mergeCell ref="F37:H37"/>
    <mergeCell ref="L37:M37"/>
    <mergeCell ref="O37:Q37"/>
    <mergeCell ref="U37:V37"/>
    <mergeCell ref="X37:Z37"/>
    <mergeCell ref="C36:D36"/>
    <mergeCell ref="F36:H36"/>
    <mergeCell ref="L36:M36"/>
    <mergeCell ref="O36:Q36"/>
    <mergeCell ref="U36:V36"/>
    <mergeCell ref="X36:Z36"/>
    <mergeCell ref="C65:D65"/>
    <mergeCell ref="F65:H65"/>
    <mergeCell ref="L65:M65"/>
    <mergeCell ref="O65:Q65"/>
    <mergeCell ref="U65:V65"/>
    <mergeCell ref="X65:Z65"/>
    <mergeCell ref="G60:H60"/>
    <mergeCell ref="P60:Q60"/>
    <mergeCell ref="Y60:Z60"/>
    <mergeCell ref="C62:D62"/>
    <mergeCell ref="L62:M62"/>
    <mergeCell ref="U62:V62"/>
    <mergeCell ref="C40:F40"/>
    <mergeCell ref="H40:J40"/>
    <mergeCell ref="Q40:S40"/>
    <mergeCell ref="U40:X40"/>
    <mergeCell ref="Z40:AB40"/>
    <mergeCell ref="C41:F41"/>
    <mergeCell ref="H41:J41"/>
    <mergeCell ref="Q41:S41"/>
    <mergeCell ref="U41:X41"/>
    <mergeCell ref="Z41:AB41"/>
    <mergeCell ref="C68:D68"/>
    <mergeCell ref="F68:H68"/>
    <mergeCell ref="L68:M68"/>
    <mergeCell ref="O68:Q68"/>
    <mergeCell ref="U68:V68"/>
    <mergeCell ref="X68:Z68"/>
    <mergeCell ref="C67:D67"/>
    <mergeCell ref="F67:H67"/>
    <mergeCell ref="L67:M67"/>
    <mergeCell ref="O67:Q67"/>
    <mergeCell ref="U67:V67"/>
    <mergeCell ref="X67:Z67"/>
    <mergeCell ref="C66:D66"/>
    <mergeCell ref="F66:H66"/>
    <mergeCell ref="L66:M66"/>
    <mergeCell ref="O66:Q66"/>
    <mergeCell ref="U66:V66"/>
    <mergeCell ref="X66:Z66"/>
    <mergeCell ref="C71:D71"/>
    <mergeCell ref="F71:H71"/>
    <mergeCell ref="L71:M71"/>
    <mergeCell ref="O71:Q71"/>
    <mergeCell ref="U71:V71"/>
    <mergeCell ref="X71:Z71"/>
    <mergeCell ref="C70:D70"/>
    <mergeCell ref="F70:H70"/>
    <mergeCell ref="L70:M70"/>
    <mergeCell ref="O70:Q70"/>
    <mergeCell ref="U70:V70"/>
    <mergeCell ref="X70:Z70"/>
    <mergeCell ref="C69:D69"/>
    <mergeCell ref="F69:H69"/>
    <mergeCell ref="L69:M69"/>
    <mergeCell ref="O69:Q69"/>
    <mergeCell ref="U69:V69"/>
    <mergeCell ref="X69:Z69"/>
    <mergeCell ref="C75:F75"/>
    <mergeCell ref="H75:J75"/>
    <mergeCell ref="Q75:S75"/>
    <mergeCell ref="U75:X75"/>
    <mergeCell ref="Z75:AB75"/>
    <mergeCell ref="C76:F76"/>
    <mergeCell ref="H76:J76"/>
    <mergeCell ref="Q76:S76"/>
    <mergeCell ref="U76:X76"/>
    <mergeCell ref="Z76:AB76"/>
    <mergeCell ref="C73:D73"/>
    <mergeCell ref="F73:H73"/>
    <mergeCell ref="L73:M73"/>
    <mergeCell ref="O73:Q73"/>
    <mergeCell ref="U73:V73"/>
    <mergeCell ref="X73:Z73"/>
    <mergeCell ref="C72:D72"/>
    <mergeCell ref="F72:H72"/>
    <mergeCell ref="L72:M72"/>
    <mergeCell ref="O72:Q72"/>
    <mergeCell ref="U72:V72"/>
    <mergeCell ref="X72:Z72"/>
    <mergeCell ref="C101:D101"/>
    <mergeCell ref="F101:H101"/>
    <mergeCell ref="L101:M101"/>
    <mergeCell ref="O101:Q101"/>
    <mergeCell ref="U101:V101"/>
    <mergeCell ref="X101:Z101"/>
    <mergeCell ref="C100:D100"/>
    <mergeCell ref="F100:H100"/>
    <mergeCell ref="L100:M100"/>
    <mergeCell ref="O100:Q100"/>
    <mergeCell ref="U100:V100"/>
    <mergeCell ref="X100:Z100"/>
    <mergeCell ref="G95:H95"/>
    <mergeCell ref="P95:Q95"/>
    <mergeCell ref="Y95:Z95"/>
    <mergeCell ref="C97:D97"/>
    <mergeCell ref="L97:M97"/>
    <mergeCell ref="U97:V97"/>
    <mergeCell ref="C104:D104"/>
    <mergeCell ref="F104:H104"/>
    <mergeCell ref="L104:M104"/>
    <mergeCell ref="O104:Q104"/>
    <mergeCell ref="U104:V104"/>
    <mergeCell ref="X104:Z104"/>
    <mergeCell ref="C103:D103"/>
    <mergeCell ref="F103:H103"/>
    <mergeCell ref="L103:M103"/>
    <mergeCell ref="O103:Q103"/>
    <mergeCell ref="U103:V103"/>
    <mergeCell ref="X103:Z103"/>
    <mergeCell ref="C102:D102"/>
    <mergeCell ref="F102:H102"/>
    <mergeCell ref="L102:M102"/>
    <mergeCell ref="O102:Q102"/>
    <mergeCell ref="U102:V102"/>
    <mergeCell ref="X102:Z102"/>
    <mergeCell ref="C107:D107"/>
    <mergeCell ref="F107:H107"/>
    <mergeCell ref="L107:M107"/>
    <mergeCell ref="O107:Q107"/>
    <mergeCell ref="U107:V107"/>
    <mergeCell ref="X107:Z107"/>
    <mergeCell ref="C106:D106"/>
    <mergeCell ref="F106:H106"/>
    <mergeCell ref="L106:M106"/>
    <mergeCell ref="O106:Q106"/>
    <mergeCell ref="U106:V106"/>
    <mergeCell ref="X106:Z106"/>
    <mergeCell ref="C105:D105"/>
    <mergeCell ref="F105:H105"/>
    <mergeCell ref="L105:M105"/>
    <mergeCell ref="O105:Q105"/>
    <mergeCell ref="U105:V105"/>
    <mergeCell ref="X105:Z105"/>
    <mergeCell ref="G130:H130"/>
    <mergeCell ref="P130:Q130"/>
    <mergeCell ref="Y130:Z130"/>
    <mergeCell ref="C132:D132"/>
    <mergeCell ref="L132:M132"/>
    <mergeCell ref="U132:V132"/>
    <mergeCell ref="C110:F110"/>
    <mergeCell ref="H110:J110"/>
    <mergeCell ref="Q110:S110"/>
    <mergeCell ref="U110:X110"/>
    <mergeCell ref="Z110:AB110"/>
    <mergeCell ref="C111:F111"/>
    <mergeCell ref="H111:J111"/>
    <mergeCell ref="Q111:S111"/>
    <mergeCell ref="U111:X111"/>
    <mergeCell ref="Z111:AB111"/>
    <mergeCell ref="C108:D108"/>
    <mergeCell ref="F108:H108"/>
    <mergeCell ref="L108:M108"/>
    <mergeCell ref="O108:Q108"/>
    <mergeCell ref="U108:V108"/>
    <mergeCell ref="X108:Z108"/>
    <mergeCell ref="C137:D137"/>
    <mergeCell ref="F137:H137"/>
    <mergeCell ref="L137:M137"/>
    <mergeCell ref="O137:Q137"/>
    <mergeCell ref="U137:V137"/>
    <mergeCell ref="X137:Z137"/>
    <mergeCell ref="C136:D136"/>
    <mergeCell ref="F136:H136"/>
    <mergeCell ref="L136:M136"/>
    <mergeCell ref="O136:Q136"/>
    <mergeCell ref="U136:V136"/>
    <mergeCell ref="X136:Z136"/>
    <mergeCell ref="C135:D135"/>
    <mergeCell ref="F135:H135"/>
    <mergeCell ref="L135:M135"/>
    <mergeCell ref="O135:Q135"/>
    <mergeCell ref="U135:V135"/>
    <mergeCell ref="X135:Z135"/>
    <mergeCell ref="C140:D140"/>
    <mergeCell ref="F140:H140"/>
    <mergeCell ref="L140:M140"/>
    <mergeCell ref="O140:Q140"/>
    <mergeCell ref="U140:V140"/>
    <mergeCell ref="X140:Z140"/>
    <mergeCell ref="C139:D139"/>
    <mergeCell ref="F139:H139"/>
    <mergeCell ref="L139:M139"/>
    <mergeCell ref="O139:Q139"/>
    <mergeCell ref="U139:V139"/>
    <mergeCell ref="X139:Z139"/>
    <mergeCell ref="C138:D138"/>
    <mergeCell ref="F138:H138"/>
    <mergeCell ref="L138:M138"/>
    <mergeCell ref="O138:Q138"/>
    <mergeCell ref="U138:V138"/>
    <mergeCell ref="X138:Z138"/>
    <mergeCell ref="C143:D143"/>
    <mergeCell ref="F143:H143"/>
    <mergeCell ref="L143:M143"/>
    <mergeCell ref="O143:Q143"/>
    <mergeCell ref="U143:V143"/>
    <mergeCell ref="X143:Z143"/>
    <mergeCell ref="C142:D142"/>
    <mergeCell ref="F142:H142"/>
    <mergeCell ref="L142:M142"/>
    <mergeCell ref="O142:Q142"/>
    <mergeCell ref="U142:V142"/>
    <mergeCell ref="X142:Z142"/>
    <mergeCell ref="C141:D141"/>
    <mergeCell ref="F141:H141"/>
    <mergeCell ref="L141:M141"/>
    <mergeCell ref="O141:Q141"/>
    <mergeCell ref="U141:V141"/>
    <mergeCell ref="X141:Z141"/>
    <mergeCell ref="C170:D170"/>
    <mergeCell ref="F170:H170"/>
    <mergeCell ref="L170:M170"/>
    <mergeCell ref="O170:Q170"/>
    <mergeCell ref="U170:V170"/>
    <mergeCell ref="X170:Z170"/>
    <mergeCell ref="G165:H165"/>
    <mergeCell ref="P165:Q165"/>
    <mergeCell ref="Y165:Z165"/>
    <mergeCell ref="C167:D167"/>
    <mergeCell ref="L167:M167"/>
    <mergeCell ref="U167:V167"/>
    <mergeCell ref="C145:F145"/>
    <mergeCell ref="H145:J145"/>
    <mergeCell ref="Q145:S145"/>
    <mergeCell ref="U145:X145"/>
    <mergeCell ref="Z145:AB145"/>
    <mergeCell ref="C146:F146"/>
    <mergeCell ref="H146:J146"/>
    <mergeCell ref="Q146:S146"/>
    <mergeCell ref="U146:X146"/>
    <mergeCell ref="Z146:AB146"/>
    <mergeCell ref="C173:D173"/>
    <mergeCell ref="F173:H173"/>
    <mergeCell ref="L173:M173"/>
    <mergeCell ref="O173:Q173"/>
    <mergeCell ref="U173:V173"/>
    <mergeCell ref="X173:Z173"/>
    <mergeCell ref="C172:D172"/>
    <mergeCell ref="F172:H172"/>
    <mergeCell ref="L172:M172"/>
    <mergeCell ref="O172:Q172"/>
    <mergeCell ref="U172:V172"/>
    <mergeCell ref="X172:Z172"/>
    <mergeCell ref="C171:D171"/>
    <mergeCell ref="F171:H171"/>
    <mergeCell ref="L171:M171"/>
    <mergeCell ref="O171:Q171"/>
    <mergeCell ref="U171:V171"/>
    <mergeCell ref="X171:Z171"/>
    <mergeCell ref="C176:D176"/>
    <mergeCell ref="F176:H176"/>
    <mergeCell ref="L176:M176"/>
    <mergeCell ref="O176:Q176"/>
    <mergeCell ref="U176:V176"/>
    <mergeCell ref="X176:Z176"/>
    <mergeCell ref="C175:D175"/>
    <mergeCell ref="F175:H175"/>
    <mergeCell ref="L175:M175"/>
    <mergeCell ref="O175:Q175"/>
    <mergeCell ref="U175:V175"/>
    <mergeCell ref="X175:Z175"/>
    <mergeCell ref="C174:D174"/>
    <mergeCell ref="F174:H174"/>
    <mergeCell ref="L174:M174"/>
    <mergeCell ref="O174:Q174"/>
    <mergeCell ref="U174:V174"/>
    <mergeCell ref="X174:Z174"/>
    <mergeCell ref="C180:F180"/>
    <mergeCell ref="H180:J180"/>
    <mergeCell ref="Q180:S180"/>
    <mergeCell ref="U180:X180"/>
    <mergeCell ref="Z180:AB180"/>
    <mergeCell ref="C181:F181"/>
    <mergeCell ref="H181:J181"/>
    <mergeCell ref="Q181:S181"/>
    <mergeCell ref="U181:X181"/>
    <mergeCell ref="Z181:AB181"/>
    <mergeCell ref="C178:D178"/>
    <mergeCell ref="F178:H178"/>
    <mergeCell ref="L178:M178"/>
    <mergeCell ref="O178:Q178"/>
    <mergeCell ref="U178:V178"/>
    <mergeCell ref="X178:Z178"/>
    <mergeCell ref="C177:D177"/>
    <mergeCell ref="F177:H177"/>
    <mergeCell ref="L177:M177"/>
    <mergeCell ref="O177:Q177"/>
    <mergeCell ref="U177:V177"/>
    <mergeCell ref="X177:Z177"/>
    <mergeCell ref="C206:D206"/>
    <mergeCell ref="F206:H206"/>
    <mergeCell ref="L206:M206"/>
    <mergeCell ref="O206:Q206"/>
    <mergeCell ref="U206:V206"/>
    <mergeCell ref="X206:Z206"/>
    <mergeCell ref="C205:D205"/>
    <mergeCell ref="F205:H205"/>
    <mergeCell ref="L205:M205"/>
    <mergeCell ref="O205:Q205"/>
    <mergeCell ref="U205:V205"/>
    <mergeCell ref="X205:Z205"/>
    <mergeCell ref="G200:H200"/>
    <mergeCell ref="P200:Q200"/>
    <mergeCell ref="Y200:Z200"/>
    <mergeCell ref="C202:D202"/>
    <mergeCell ref="L202:M202"/>
    <mergeCell ref="U202:V202"/>
    <mergeCell ref="C209:D209"/>
    <mergeCell ref="F209:H209"/>
    <mergeCell ref="L209:M209"/>
    <mergeCell ref="O209:Q209"/>
    <mergeCell ref="U209:V209"/>
    <mergeCell ref="X209:Z209"/>
    <mergeCell ref="C208:D208"/>
    <mergeCell ref="F208:H208"/>
    <mergeCell ref="L208:M208"/>
    <mergeCell ref="O208:Q208"/>
    <mergeCell ref="U208:V208"/>
    <mergeCell ref="X208:Z208"/>
    <mergeCell ref="C207:D207"/>
    <mergeCell ref="F207:H207"/>
    <mergeCell ref="L207:M207"/>
    <mergeCell ref="O207:Q207"/>
    <mergeCell ref="U207:V207"/>
    <mergeCell ref="X207:Z207"/>
    <mergeCell ref="C212:D212"/>
    <mergeCell ref="F212:H212"/>
    <mergeCell ref="L212:M212"/>
    <mergeCell ref="O212:Q212"/>
    <mergeCell ref="U212:V212"/>
    <mergeCell ref="X212:Z212"/>
    <mergeCell ref="C211:D211"/>
    <mergeCell ref="F211:H211"/>
    <mergeCell ref="L211:M211"/>
    <mergeCell ref="O211:Q211"/>
    <mergeCell ref="U211:V211"/>
    <mergeCell ref="X211:Z211"/>
    <mergeCell ref="C210:D210"/>
    <mergeCell ref="F210:H210"/>
    <mergeCell ref="L210:M210"/>
    <mergeCell ref="O210:Q210"/>
    <mergeCell ref="U210:V210"/>
    <mergeCell ref="X210:Z210"/>
    <mergeCell ref="G235:H235"/>
    <mergeCell ref="P235:Q235"/>
    <mergeCell ref="Y235:Z235"/>
    <mergeCell ref="C237:D237"/>
    <mergeCell ref="L237:M237"/>
    <mergeCell ref="U237:V237"/>
    <mergeCell ref="C215:F215"/>
    <mergeCell ref="H215:J215"/>
    <mergeCell ref="Q215:S215"/>
    <mergeCell ref="U215:X215"/>
    <mergeCell ref="Z215:AB215"/>
    <mergeCell ref="C216:F216"/>
    <mergeCell ref="H216:J216"/>
    <mergeCell ref="Q216:S216"/>
    <mergeCell ref="U216:X216"/>
    <mergeCell ref="Z216:AB216"/>
    <mergeCell ref="C213:D213"/>
    <mergeCell ref="F213:H213"/>
    <mergeCell ref="L213:M213"/>
    <mergeCell ref="O213:Q213"/>
    <mergeCell ref="U213:V213"/>
    <mergeCell ref="X213:Z213"/>
    <mergeCell ref="C242:D242"/>
    <mergeCell ref="F242:H242"/>
    <mergeCell ref="L242:M242"/>
    <mergeCell ref="O242:Q242"/>
    <mergeCell ref="U242:V242"/>
    <mergeCell ref="X242:Z242"/>
    <mergeCell ref="C241:D241"/>
    <mergeCell ref="F241:H241"/>
    <mergeCell ref="L241:M241"/>
    <mergeCell ref="O241:Q241"/>
    <mergeCell ref="U241:V241"/>
    <mergeCell ref="X241:Z241"/>
    <mergeCell ref="C240:D240"/>
    <mergeCell ref="F240:H240"/>
    <mergeCell ref="L240:M240"/>
    <mergeCell ref="O240:Q240"/>
    <mergeCell ref="U240:V240"/>
    <mergeCell ref="X240:Z240"/>
    <mergeCell ref="C245:D245"/>
    <mergeCell ref="F245:H245"/>
    <mergeCell ref="L245:M245"/>
    <mergeCell ref="O245:Q245"/>
    <mergeCell ref="U245:V245"/>
    <mergeCell ref="X245:Z245"/>
    <mergeCell ref="C244:D244"/>
    <mergeCell ref="F244:H244"/>
    <mergeCell ref="L244:M244"/>
    <mergeCell ref="O244:Q244"/>
    <mergeCell ref="U244:V244"/>
    <mergeCell ref="X244:Z244"/>
    <mergeCell ref="C243:D243"/>
    <mergeCell ref="F243:H243"/>
    <mergeCell ref="L243:M243"/>
    <mergeCell ref="O243:Q243"/>
    <mergeCell ref="U243:V243"/>
    <mergeCell ref="X243:Z243"/>
    <mergeCell ref="C248:D248"/>
    <mergeCell ref="F248:H248"/>
    <mergeCell ref="L248:M248"/>
    <mergeCell ref="O248:Q248"/>
    <mergeCell ref="U248:V248"/>
    <mergeCell ref="X248:Z248"/>
    <mergeCell ref="C247:D247"/>
    <mergeCell ref="F247:H247"/>
    <mergeCell ref="L247:M247"/>
    <mergeCell ref="O247:Q247"/>
    <mergeCell ref="U247:V247"/>
    <mergeCell ref="X247:Z247"/>
    <mergeCell ref="C246:D246"/>
    <mergeCell ref="F246:H246"/>
    <mergeCell ref="L246:M246"/>
    <mergeCell ref="O246:Q246"/>
    <mergeCell ref="U246:V246"/>
    <mergeCell ref="X246:Z246"/>
    <mergeCell ref="C275:D275"/>
    <mergeCell ref="F275:H275"/>
    <mergeCell ref="L275:M275"/>
    <mergeCell ref="O275:Q275"/>
    <mergeCell ref="U275:V275"/>
    <mergeCell ref="X275:Z275"/>
    <mergeCell ref="G270:H270"/>
    <mergeCell ref="P270:Q270"/>
    <mergeCell ref="Y270:Z270"/>
    <mergeCell ref="C272:D272"/>
    <mergeCell ref="L272:M272"/>
    <mergeCell ref="U272:V272"/>
    <mergeCell ref="C250:F250"/>
    <mergeCell ref="H250:J250"/>
    <mergeCell ref="Q250:S250"/>
    <mergeCell ref="U250:X250"/>
    <mergeCell ref="Z250:AB250"/>
    <mergeCell ref="C251:F251"/>
    <mergeCell ref="H251:J251"/>
    <mergeCell ref="Q251:S251"/>
    <mergeCell ref="U251:X251"/>
    <mergeCell ref="Z251:AB251"/>
    <mergeCell ref="C278:D278"/>
    <mergeCell ref="F278:H278"/>
    <mergeCell ref="L278:M278"/>
    <mergeCell ref="O278:Q278"/>
    <mergeCell ref="U278:V278"/>
    <mergeCell ref="X278:Z278"/>
    <mergeCell ref="C277:D277"/>
    <mergeCell ref="F277:H277"/>
    <mergeCell ref="L277:M277"/>
    <mergeCell ref="O277:Q277"/>
    <mergeCell ref="U277:V277"/>
    <mergeCell ref="X277:Z277"/>
    <mergeCell ref="C276:D276"/>
    <mergeCell ref="F276:H276"/>
    <mergeCell ref="L276:M276"/>
    <mergeCell ref="O276:Q276"/>
    <mergeCell ref="U276:V276"/>
    <mergeCell ref="X276:Z276"/>
    <mergeCell ref="C281:D281"/>
    <mergeCell ref="F281:H281"/>
    <mergeCell ref="L281:M281"/>
    <mergeCell ref="O281:Q281"/>
    <mergeCell ref="U281:V281"/>
    <mergeCell ref="X281:Z281"/>
    <mergeCell ref="C280:D280"/>
    <mergeCell ref="F280:H280"/>
    <mergeCell ref="L280:M280"/>
    <mergeCell ref="O280:Q280"/>
    <mergeCell ref="U280:V280"/>
    <mergeCell ref="X280:Z280"/>
    <mergeCell ref="C279:D279"/>
    <mergeCell ref="F279:H279"/>
    <mergeCell ref="L279:M279"/>
    <mergeCell ref="O279:Q279"/>
    <mergeCell ref="U279:V279"/>
    <mergeCell ref="X279:Z279"/>
    <mergeCell ref="C285:F285"/>
    <mergeCell ref="H285:J285"/>
    <mergeCell ref="Q285:S285"/>
    <mergeCell ref="U285:X285"/>
    <mergeCell ref="Z285:AB285"/>
    <mergeCell ref="C286:F286"/>
    <mergeCell ref="H286:J286"/>
    <mergeCell ref="Q286:S286"/>
    <mergeCell ref="U286:X286"/>
    <mergeCell ref="Z286:AB286"/>
    <mergeCell ref="C283:D283"/>
    <mergeCell ref="F283:H283"/>
    <mergeCell ref="L283:M283"/>
    <mergeCell ref="O283:Q283"/>
    <mergeCell ref="U283:V283"/>
    <mergeCell ref="X283:Z283"/>
    <mergeCell ref="C282:D282"/>
    <mergeCell ref="F282:H282"/>
    <mergeCell ref="L282:M282"/>
    <mergeCell ref="O282:Q282"/>
    <mergeCell ref="U282:V282"/>
    <mergeCell ref="X282:Z282"/>
    <mergeCell ref="C311:D311"/>
    <mergeCell ref="F311:H311"/>
    <mergeCell ref="L311:M311"/>
    <mergeCell ref="O311:Q311"/>
    <mergeCell ref="U311:V311"/>
    <mergeCell ref="X311:Z311"/>
    <mergeCell ref="C310:D310"/>
    <mergeCell ref="F310:H310"/>
    <mergeCell ref="L310:M310"/>
    <mergeCell ref="O310:Q310"/>
    <mergeCell ref="U310:V310"/>
    <mergeCell ref="X310:Z310"/>
    <mergeCell ref="G305:H305"/>
    <mergeCell ref="P305:Q305"/>
    <mergeCell ref="Y305:Z305"/>
    <mergeCell ref="C307:D307"/>
    <mergeCell ref="L307:M307"/>
    <mergeCell ref="U307:V307"/>
    <mergeCell ref="C314:D314"/>
    <mergeCell ref="F314:H314"/>
    <mergeCell ref="L314:M314"/>
    <mergeCell ref="O314:Q314"/>
    <mergeCell ref="U314:V314"/>
    <mergeCell ref="X314:Z314"/>
    <mergeCell ref="C313:D313"/>
    <mergeCell ref="F313:H313"/>
    <mergeCell ref="L313:M313"/>
    <mergeCell ref="O313:Q313"/>
    <mergeCell ref="U313:V313"/>
    <mergeCell ref="X313:Z313"/>
    <mergeCell ref="C312:D312"/>
    <mergeCell ref="F312:H312"/>
    <mergeCell ref="L312:M312"/>
    <mergeCell ref="O312:Q312"/>
    <mergeCell ref="U312:V312"/>
    <mergeCell ref="X312:Z312"/>
    <mergeCell ref="C317:D317"/>
    <mergeCell ref="F317:H317"/>
    <mergeCell ref="L317:M317"/>
    <mergeCell ref="O317:Q317"/>
    <mergeCell ref="U317:V317"/>
    <mergeCell ref="X317:Z317"/>
    <mergeCell ref="C316:D316"/>
    <mergeCell ref="F316:H316"/>
    <mergeCell ref="L316:M316"/>
    <mergeCell ref="O316:Q316"/>
    <mergeCell ref="U316:V316"/>
    <mergeCell ref="X316:Z316"/>
    <mergeCell ref="C315:D315"/>
    <mergeCell ref="F315:H315"/>
    <mergeCell ref="L315:M315"/>
    <mergeCell ref="O315:Q315"/>
    <mergeCell ref="U315:V315"/>
    <mergeCell ref="X315:Z315"/>
    <mergeCell ref="G340:H340"/>
    <mergeCell ref="P340:Q340"/>
    <mergeCell ref="Y340:Z340"/>
    <mergeCell ref="C342:D342"/>
    <mergeCell ref="L342:M342"/>
    <mergeCell ref="U342:V342"/>
    <mergeCell ref="C320:F320"/>
    <mergeCell ref="H320:J320"/>
    <mergeCell ref="Q320:S320"/>
    <mergeCell ref="U320:X320"/>
    <mergeCell ref="Z320:AB320"/>
    <mergeCell ref="C321:F321"/>
    <mergeCell ref="H321:J321"/>
    <mergeCell ref="Q321:S321"/>
    <mergeCell ref="U321:X321"/>
    <mergeCell ref="Z321:AB321"/>
    <mergeCell ref="C318:D318"/>
    <mergeCell ref="F318:H318"/>
    <mergeCell ref="L318:M318"/>
    <mergeCell ref="O318:Q318"/>
    <mergeCell ref="U318:V318"/>
    <mergeCell ref="X318:Z318"/>
    <mergeCell ref="C347:D347"/>
    <mergeCell ref="F347:H347"/>
    <mergeCell ref="L347:M347"/>
    <mergeCell ref="O347:Q347"/>
    <mergeCell ref="U347:V347"/>
    <mergeCell ref="X347:Z347"/>
    <mergeCell ref="C346:D346"/>
    <mergeCell ref="F346:H346"/>
    <mergeCell ref="L346:M346"/>
    <mergeCell ref="O346:Q346"/>
    <mergeCell ref="U346:V346"/>
    <mergeCell ref="X346:Z346"/>
    <mergeCell ref="C345:D345"/>
    <mergeCell ref="F345:H345"/>
    <mergeCell ref="L345:M345"/>
    <mergeCell ref="O345:Q345"/>
    <mergeCell ref="U345:V345"/>
    <mergeCell ref="X345:Z345"/>
    <mergeCell ref="C350:D350"/>
    <mergeCell ref="F350:H350"/>
    <mergeCell ref="L350:M350"/>
    <mergeCell ref="O350:Q350"/>
    <mergeCell ref="U350:V350"/>
    <mergeCell ref="X350:Z350"/>
    <mergeCell ref="C349:D349"/>
    <mergeCell ref="F349:H349"/>
    <mergeCell ref="L349:M349"/>
    <mergeCell ref="O349:Q349"/>
    <mergeCell ref="U349:V349"/>
    <mergeCell ref="X349:Z349"/>
    <mergeCell ref="C348:D348"/>
    <mergeCell ref="F348:H348"/>
    <mergeCell ref="L348:M348"/>
    <mergeCell ref="O348:Q348"/>
    <mergeCell ref="U348:V348"/>
    <mergeCell ref="X348:Z348"/>
    <mergeCell ref="C353:D353"/>
    <mergeCell ref="F353:H353"/>
    <mergeCell ref="L353:M353"/>
    <mergeCell ref="O353:Q353"/>
    <mergeCell ref="U353:V353"/>
    <mergeCell ref="X353:Z353"/>
    <mergeCell ref="C352:D352"/>
    <mergeCell ref="F352:H352"/>
    <mergeCell ref="L352:M352"/>
    <mergeCell ref="O352:Q352"/>
    <mergeCell ref="U352:V352"/>
    <mergeCell ref="X352:Z352"/>
    <mergeCell ref="C351:D351"/>
    <mergeCell ref="F351:H351"/>
    <mergeCell ref="L351:M351"/>
    <mergeCell ref="O351:Q351"/>
    <mergeCell ref="U351:V351"/>
    <mergeCell ref="X351:Z351"/>
    <mergeCell ref="C380:D380"/>
    <mergeCell ref="F380:H380"/>
    <mergeCell ref="L380:M380"/>
    <mergeCell ref="O380:Q380"/>
    <mergeCell ref="U380:V380"/>
    <mergeCell ref="X380:Z380"/>
    <mergeCell ref="G375:H375"/>
    <mergeCell ref="P375:Q375"/>
    <mergeCell ref="Y375:Z375"/>
    <mergeCell ref="C377:D377"/>
    <mergeCell ref="L377:M377"/>
    <mergeCell ref="U377:V377"/>
    <mergeCell ref="C355:F355"/>
    <mergeCell ref="H355:J355"/>
    <mergeCell ref="Q355:S355"/>
    <mergeCell ref="U355:X355"/>
    <mergeCell ref="Z355:AB355"/>
    <mergeCell ref="C356:F356"/>
    <mergeCell ref="H356:J356"/>
    <mergeCell ref="Q356:S356"/>
    <mergeCell ref="U356:X356"/>
    <mergeCell ref="Z356:AB356"/>
    <mergeCell ref="C383:D383"/>
    <mergeCell ref="F383:H383"/>
    <mergeCell ref="L383:M383"/>
    <mergeCell ref="O383:Q383"/>
    <mergeCell ref="U383:V383"/>
    <mergeCell ref="X383:Z383"/>
    <mergeCell ref="C382:D382"/>
    <mergeCell ref="F382:H382"/>
    <mergeCell ref="L382:M382"/>
    <mergeCell ref="O382:Q382"/>
    <mergeCell ref="U382:V382"/>
    <mergeCell ref="X382:Z382"/>
    <mergeCell ref="C381:D381"/>
    <mergeCell ref="F381:H381"/>
    <mergeCell ref="L381:M381"/>
    <mergeCell ref="O381:Q381"/>
    <mergeCell ref="U381:V381"/>
    <mergeCell ref="X381:Z381"/>
    <mergeCell ref="C386:D386"/>
    <mergeCell ref="F386:H386"/>
    <mergeCell ref="L386:M386"/>
    <mergeCell ref="O386:Q386"/>
    <mergeCell ref="U386:V386"/>
    <mergeCell ref="X386:Z386"/>
    <mergeCell ref="C385:D385"/>
    <mergeCell ref="F385:H385"/>
    <mergeCell ref="L385:M385"/>
    <mergeCell ref="O385:Q385"/>
    <mergeCell ref="U385:V385"/>
    <mergeCell ref="X385:Z385"/>
    <mergeCell ref="C384:D384"/>
    <mergeCell ref="F384:H384"/>
    <mergeCell ref="L384:M384"/>
    <mergeCell ref="O384:Q384"/>
    <mergeCell ref="U384:V384"/>
    <mergeCell ref="X384:Z384"/>
    <mergeCell ref="C390:F390"/>
    <mergeCell ref="H390:J390"/>
    <mergeCell ref="Q390:S390"/>
    <mergeCell ref="U390:X390"/>
    <mergeCell ref="Z390:AB390"/>
    <mergeCell ref="C391:F391"/>
    <mergeCell ref="H391:J391"/>
    <mergeCell ref="Q391:S391"/>
    <mergeCell ref="U391:X391"/>
    <mergeCell ref="Z391:AB391"/>
    <mergeCell ref="C388:D388"/>
    <mergeCell ref="F388:H388"/>
    <mergeCell ref="L388:M388"/>
    <mergeCell ref="O388:Q388"/>
    <mergeCell ref="U388:V388"/>
    <mergeCell ref="X388:Z388"/>
    <mergeCell ref="C387:D387"/>
    <mergeCell ref="F387:H387"/>
    <mergeCell ref="L387:M387"/>
    <mergeCell ref="O387:Q387"/>
    <mergeCell ref="U387:V387"/>
    <mergeCell ref="X387:Z387"/>
    <mergeCell ref="C416:D416"/>
    <mergeCell ref="F416:H416"/>
    <mergeCell ref="L416:M416"/>
    <mergeCell ref="O416:Q416"/>
    <mergeCell ref="U416:V416"/>
    <mergeCell ref="X416:Z416"/>
    <mergeCell ref="C415:D415"/>
    <mergeCell ref="F415:H415"/>
    <mergeCell ref="L415:M415"/>
    <mergeCell ref="O415:Q415"/>
    <mergeCell ref="U415:V415"/>
    <mergeCell ref="X415:Z415"/>
    <mergeCell ref="G410:H410"/>
    <mergeCell ref="P410:Q410"/>
    <mergeCell ref="Y410:Z410"/>
    <mergeCell ref="C412:D412"/>
    <mergeCell ref="L412:M412"/>
    <mergeCell ref="U412:V412"/>
    <mergeCell ref="C419:D419"/>
    <mergeCell ref="F419:H419"/>
    <mergeCell ref="L419:M419"/>
    <mergeCell ref="O419:Q419"/>
    <mergeCell ref="U419:V419"/>
    <mergeCell ref="X419:Z419"/>
    <mergeCell ref="C418:D418"/>
    <mergeCell ref="F418:H418"/>
    <mergeCell ref="L418:M418"/>
    <mergeCell ref="O418:Q418"/>
    <mergeCell ref="U418:V418"/>
    <mergeCell ref="X418:Z418"/>
    <mergeCell ref="C417:D417"/>
    <mergeCell ref="F417:H417"/>
    <mergeCell ref="L417:M417"/>
    <mergeCell ref="O417:Q417"/>
    <mergeCell ref="U417:V417"/>
    <mergeCell ref="X417:Z417"/>
    <mergeCell ref="C422:D422"/>
    <mergeCell ref="F422:H422"/>
    <mergeCell ref="L422:M422"/>
    <mergeCell ref="O422:Q422"/>
    <mergeCell ref="U422:V422"/>
    <mergeCell ref="X422:Z422"/>
    <mergeCell ref="C421:D421"/>
    <mergeCell ref="F421:H421"/>
    <mergeCell ref="L421:M421"/>
    <mergeCell ref="O421:Q421"/>
    <mergeCell ref="U421:V421"/>
    <mergeCell ref="X421:Z421"/>
    <mergeCell ref="C420:D420"/>
    <mergeCell ref="F420:H420"/>
    <mergeCell ref="L420:M420"/>
    <mergeCell ref="O420:Q420"/>
    <mergeCell ref="U420:V420"/>
    <mergeCell ref="X420:Z420"/>
    <mergeCell ref="G445:H445"/>
    <mergeCell ref="P445:Q445"/>
    <mergeCell ref="Y445:Z445"/>
    <mergeCell ref="C447:D447"/>
    <mergeCell ref="L447:M447"/>
    <mergeCell ref="U447:V447"/>
    <mergeCell ref="C425:F425"/>
    <mergeCell ref="H425:J425"/>
    <mergeCell ref="Q425:S425"/>
    <mergeCell ref="U425:X425"/>
    <mergeCell ref="Z425:AB425"/>
    <mergeCell ref="C426:F426"/>
    <mergeCell ref="H426:J426"/>
    <mergeCell ref="Q426:S426"/>
    <mergeCell ref="U426:X426"/>
    <mergeCell ref="Z426:AB426"/>
    <mergeCell ref="C423:D423"/>
    <mergeCell ref="F423:H423"/>
    <mergeCell ref="L423:M423"/>
    <mergeCell ref="O423:Q423"/>
    <mergeCell ref="U423:V423"/>
    <mergeCell ref="X423:Z423"/>
    <mergeCell ref="C452:D452"/>
    <mergeCell ref="F452:H452"/>
    <mergeCell ref="L452:M452"/>
    <mergeCell ref="O452:Q452"/>
    <mergeCell ref="U452:V452"/>
    <mergeCell ref="X452:Z452"/>
    <mergeCell ref="C451:D451"/>
    <mergeCell ref="F451:H451"/>
    <mergeCell ref="L451:M451"/>
    <mergeCell ref="O451:Q451"/>
    <mergeCell ref="U451:V451"/>
    <mergeCell ref="X451:Z451"/>
    <mergeCell ref="C450:D450"/>
    <mergeCell ref="F450:H450"/>
    <mergeCell ref="L450:M450"/>
    <mergeCell ref="O450:Q450"/>
    <mergeCell ref="U450:V450"/>
    <mergeCell ref="X450:Z450"/>
    <mergeCell ref="C455:D455"/>
    <mergeCell ref="F455:H455"/>
    <mergeCell ref="L455:M455"/>
    <mergeCell ref="O455:Q455"/>
    <mergeCell ref="U455:V455"/>
    <mergeCell ref="X455:Z455"/>
    <mergeCell ref="C454:D454"/>
    <mergeCell ref="F454:H454"/>
    <mergeCell ref="L454:M454"/>
    <mergeCell ref="O454:Q454"/>
    <mergeCell ref="U454:V454"/>
    <mergeCell ref="X454:Z454"/>
    <mergeCell ref="C453:D453"/>
    <mergeCell ref="F453:H453"/>
    <mergeCell ref="L453:M453"/>
    <mergeCell ref="O453:Q453"/>
    <mergeCell ref="U453:V453"/>
    <mergeCell ref="X453:Z453"/>
    <mergeCell ref="C458:D458"/>
    <mergeCell ref="F458:H458"/>
    <mergeCell ref="L458:M458"/>
    <mergeCell ref="O458:Q458"/>
    <mergeCell ref="U458:V458"/>
    <mergeCell ref="X458:Z458"/>
    <mergeCell ref="C457:D457"/>
    <mergeCell ref="F457:H457"/>
    <mergeCell ref="L457:M457"/>
    <mergeCell ref="O457:Q457"/>
    <mergeCell ref="U457:V457"/>
    <mergeCell ref="X457:Z457"/>
    <mergeCell ref="C456:D456"/>
    <mergeCell ref="F456:H456"/>
    <mergeCell ref="L456:M456"/>
    <mergeCell ref="O456:Q456"/>
    <mergeCell ref="U456:V456"/>
    <mergeCell ref="X456:Z456"/>
    <mergeCell ref="C485:D485"/>
    <mergeCell ref="F485:H485"/>
    <mergeCell ref="L485:M485"/>
    <mergeCell ref="O485:Q485"/>
    <mergeCell ref="U485:V485"/>
    <mergeCell ref="X485:Z485"/>
    <mergeCell ref="G480:H480"/>
    <mergeCell ref="P480:Q480"/>
    <mergeCell ref="Y480:Z480"/>
    <mergeCell ref="C482:D482"/>
    <mergeCell ref="L482:M482"/>
    <mergeCell ref="U482:V482"/>
    <mergeCell ref="C460:F460"/>
    <mergeCell ref="H460:J460"/>
    <mergeCell ref="Q460:S460"/>
    <mergeCell ref="U460:X460"/>
    <mergeCell ref="Z460:AB460"/>
    <mergeCell ref="C461:F461"/>
    <mergeCell ref="H461:J461"/>
    <mergeCell ref="Q461:S461"/>
    <mergeCell ref="U461:X461"/>
    <mergeCell ref="Z461:AB461"/>
    <mergeCell ref="C488:D488"/>
    <mergeCell ref="F488:H488"/>
    <mergeCell ref="L488:M488"/>
    <mergeCell ref="O488:Q488"/>
    <mergeCell ref="U488:V488"/>
    <mergeCell ref="X488:Z488"/>
    <mergeCell ref="C487:D487"/>
    <mergeCell ref="F487:H487"/>
    <mergeCell ref="L487:M487"/>
    <mergeCell ref="O487:Q487"/>
    <mergeCell ref="U487:V487"/>
    <mergeCell ref="X487:Z487"/>
    <mergeCell ref="C486:D486"/>
    <mergeCell ref="F486:H486"/>
    <mergeCell ref="L486:M486"/>
    <mergeCell ref="O486:Q486"/>
    <mergeCell ref="U486:V486"/>
    <mergeCell ref="X486:Z486"/>
    <mergeCell ref="C491:D491"/>
    <mergeCell ref="F491:H491"/>
    <mergeCell ref="L491:M491"/>
    <mergeCell ref="O491:Q491"/>
    <mergeCell ref="U491:V491"/>
    <mergeCell ref="X491:Z491"/>
    <mergeCell ref="C490:D490"/>
    <mergeCell ref="F490:H490"/>
    <mergeCell ref="L490:M490"/>
    <mergeCell ref="O490:Q490"/>
    <mergeCell ref="U490:V490"/>
    <mergeCell ref="X490:Z490"/>
    <mergeCell ref="C489:D489"/>
    <mergeCell ref="F489:H489"/>
    <mergeCell ref="L489:M489"/>
    <mergeCell ref="O489:Q489"/>
    <mergeCell ref="U489:V489"/>
    <mergeCell ref="X489:Z489"/>
    <mergeCell ref="C495:F495"/>
    <mergeCell ref="H495:J495"/>
    <mergeCell ref="Q495:S495"/>
    <mergeCell ref="U495:X495"/>
    <mergeCell ref="Z495:AB495"/>
    <mergeCell ref="C496:F496"/>
    <mergeCell ref="H496:J496"/>
    <mergeCell ref="Q496:S496"/>
    <mergeCell ref="U496:X496"/>
    <mergeCell ref="Z496:AB496"/>
    <mergeCell ref="C493:D493"/>
    <mergeCell ref="F493:H493"/>
    <mergeCell ref="L493:M493"/>
    <mergeCell ref="O493:Q493"/>
    <mergeCell ref="U493:V493"/>
    <mergeCell ref="X493:Z493"/>
    <mergeCell ref="C492:D492"/>
    <mergeCell ref="F492:H492"/>
    <mergeCell ref="L492:M492"/>
    <mergeCell ref="O492:Q492"/>
    <mergeCell ref="U492:V492"/>
    <mergeCell ref="X492:Z492"/>
    <mergeCell ref="C521:D521"/>
    <mergeCell ref="F521:H521"/>
    <mergeCell ref="L521:M521"/>
    <mergeCell ref="O521:Q521"/>
    <mergeCell ref="U521:V521"/>
    <mergeCell ref="X521:Z521"/>
    <mergeCell ref="C520:D520"/>
    <mergeCell ref="F520:H520"/>
    <mergeCell ref="L520:M520"/>
    <mergeCell ref="O520:Q520"/>
    <mergeCell ref="U520:V520"/>
    <mergeCell ref="X520:Z520"/>
    <mergeCell ref="G515:H515"/>
    <mergeCell ref="P515:Q515"/>
    <mergeCell ref="Y515:Z515"/>
    <mergeCell ref="C517:D517"/>
    <mergeCell ref="L517:M517"/>
    <mergeCell ref="U517:V517"/>
    <mergeCell ref="C524:D524"/>
    <mergeCell ref="F524:H524"/>
    <mergeCell ref="L524:M524"/>
    <mergeCell ref="O524:Q524"/>
    <mergeCell ref="U524:V524"/>
    <mergeCell ref="X524:Z524"/>
    <mergeCell ref="C523:D523"/>
    <mergeCell ref="F523:H523"/>
    <mergeCell ref="L523:M523"/>
    <mergeCell ref="O523:Q523"/>
    <mergeCell ref="U523:V523"/>
    <mergeCell ref="X523:Z523"/>
    <mergeCell ref="C522:D522"/>
    <mergeCell ref="F522:H522"/>
    <mergeCell ref="L522:M522"/>
    <mergeCell ref="O522:Q522"/>
    <mergeCell ref="U522:V522"/>
    <mergeCell ref="X522:Z522"/>
    <mergeCell ref="C527:D527"/>
    <mergeCell ref="F527:H527"/>
    <mergeCell ref="L527:M527"/>
    <mergeCell ref="O527:Q527"/>
    <mergeCell ref="U527:V527"/>
    <mergeCell ref="X527:Z527"/>
    <mergeCell ref="C526:D526"/>
    <mergeCell ref="F526:H526"/>
    <mergeCell ref="L526:M526"/>
    <mergeCell ref="O526:Q526"/>
    <mergeCell ref="U526:V526"/>
    <mergeCell ref="X526:Z526"/>
    <mergeCell ref="C525:D525"/>
    <mergeCell ref="F525:H525"/>
    <mergeCell ref="L525:M525"/>
    <mergeCell ref="O525:Q525"/>
    <mergeCell ref="U525:V525"/>
    <mergeCell ref="X525:Z525"/>
    <mergeCell ref="G550:H550"/>
    <mergeCell ref="P550:Q550"/>
    <mergeCell ref="Y550:Z550"/>
    <mergeCell ref="C552:D552"/>
    <mergeCell ref="L552:M552"/>
    <mergeCell ref="U552:V552"/>
    <mergeCell ref="C530:F530"/>
    <mergeCell ref="H530:J530"/>
    <mergeCell ref="Q530:S530"/>
    <mergeCell ref="U530:X530"/>
    <mergeCell ref="Z530:AB530"/>
    <mergeCell ref="C531:F531"/>
    <mergeCell ref="H531:J531"/>
    <mergeCell ref="Q531:S531"/>
    <mergeCell ref="U531:X531"/>
    <mergeCell ref="Z531:AB531"/>
    <mergeCell ref="C528:D528"/>
    <mergeCell ref="F528:H528"/>
    <mergeCell ref="L528:M528"/>
    <mergeCell ref="O528:Q528"/>
    <mergeCell ref="U528:V528"/>
    <mergeCell ref="X528:Z528"/>
    <mergeCell ref="C557:D557"/>
    <mergeCell ref="F557:H557"/>
    <mergeCell ref="L557:M557"/>
    <mergeCell ref="O557:Q557"/>
    <mergeCell ref="U557:V557"/>
    <mergeCell ref="X557:Z557"/>
    <mergeCell ref="C556:D556"/>
    <mergeCell ref="F556:H556"/>
    <mergeCell ref="L556:M556"/>
    <mergeCell ref="O556:Q556"/>
    <mergeCell ref="U556:V556"/>
    <mergeCell ref="X556:Z556"/>
    <mergeCell ref="C555:D555"/>
    <mergeCell ref="F555:H555"/>
    <mergeCell ref="L555:M555"/>
    <mergeCell ref="O555:Q555"/>
    <mergeCell ref="U555:V555"/>
    <mergeCell ref="X555:Z555"/>
    <mergeCell ref="C560:D560"/>
    <mergeCell ref="F560:H560"/>
    <mergeCell ref="L560:M560"/>
    <mergeCell ref="O560:Q560"/>
    <mergeCell ref="U560:V560"/>
    <mergeCell ref="X560:Z560"/>
    <mergeCell ref="C559:D559"/>
    <mergeCell ref="F559:H559"/>
    <mergeCell ref="L559:M559"/>
    <mergeCell ref="O559:Q559"/>
    <mergeCell ref="U559:V559"/>
    <mergeCell ref="X559:Z559"/>
    <mergeCell ref="C558:D558"/>
    <mergeCell ref="F558:H558"/>
    <mergeCell ref="L558:M558"/>
    <mergeCell ref="O558:Q558"/>
    <mergeCell ref="U558:V558"/>
    <mergeCell ref="X558:Z558"/>
    <mergeCell ref="C563:D563"/>
    <mergeCell ref="F563:H563"/>
    <mergeCell ref="L563:M563"/>
    <mergeCell ref="O563:Q563"/>
    <mergeCell ref="U563:V563"/>
    <mergeCell ref="X563:Z563"/>
    <mergeCell ref="C562:D562"/>
    <mergeCell ref="F562:H562"/>
    <mergeCell ref="L562:M562"/>
    <mergeCell ref="O562:Q562"/>
    <mergeCell ref="U562:V562"/>
    <mergeCell ref="X562:Z562"/>
    <mergeCell ref="C561:D561"/>
    <mergeCell ref="F561:H561"/>
    <mergeCell ref="L561:M561"/>
    <mergeCell ref="O561:Q561"/>
    <mergeCell ref="U561:V561"/>
    <mergeCell ref="X561:Z561"/>
    <mergeCell ref="C590:D590"/>
    <mergeCell ref="F590:H590"/>
    <mergeCell ref="L590:M590"/>
    <mergeCell ref="O590:Q590"/>
    <mergeCell ref="U590:V590"/>
    <mergeCell ref="X590:Z590"/>
    <mergeCell ref="G585:H585"/>
    <mergeCell ref="P585:Q585"/>
    <mergeCell ref="Y585:Z585"/>
    <mergeCell ref="C587:D587"/>
    <mergeCell ref="L587:M587"/>
    <mergeCell ref="U587:V587"/>
    <mergeCell ref="C565:F565"/>
    <mergeCell ref="H565:J565"/>
    <mergeCell ref="Q565:S565"/>
    <mergeCell ref="U565:X565"/>
    <mergeCell ref="Z565:AB565"/>
    <mergeCell ref="C566:F566"/>
    <mergeCell ref="H566:J566"/>
    <mergeCell ref="Q566:S566"/>
    <mergeCell ref="U566:X566"/>
    <mergeCell ref="Z566:AB566"/>
    <mergeCell ref="C593:D593"/>
    <mergeCell ref="F593:H593"/>
    <mergeCell ref="L593:M593"/>
    <mergeCell ref="O593:Q593"/>
    <mergeCell ref="U593:V593"/>
    <mergeCell ref="X593:Z593"/>
    <mergeCell ref="C592:D592"/>
    <mergeCell ref="F592:H592"/>
    <mergeCell ref="L592:M592"/>
    <mergeCell ref="O592:Q592"/>
    <mergeCell ref="U592:V592"/>
    <mergeCell ref="X592:Z592"/>
    <mergeCell ref="C591:D591"/>
    <mergeCell ref="F591:H591"/>
    <mergeCell ref="L591:M591"/>
    <mergeCell ref="O591:Q591"/>
    <mergeCell ref="U591:V591"/>
    <mergeCell ref="X591:Z591"/>
    <mergeCell ref="C596:D596"/>
    <mergeCell ref="F596:H596"/>
    <mergeCell ref="L596:M596"/>
    <mergeCell ref="O596:Q596"/>
    <mergeCell ref="U596:V596"/>
    <mergeCell ref="X596:Z596"/>
    <mergeCell ref="C595:D595"/>
    <mergeCell ref="F595:H595"/>
    <mergeCell ref="L595:M595"/>
    <mergeCell ref="O595:Q595"/>
    <mergeCell ref="U595:V595"/>
    <mergeCell ref="X595:Z595"/>
    <mergeCell ref="C594:D594"/>
    <mergeCell ref="F594:H594"/>
    <mergeCell ref="L594:M594"/>
    <mergeCell ref="O594:Q594"/>
    <mergeCell ref="U594:V594"/>
    <mergeCell ref="X594:Z594"/>
    <mergeCell ref="C600:F600"/>
    <mergeCell ref="H600:J600"/>
    <mergeCell ref="Q600:S600"/>
    <mergeCell ref="U600:X600"/>
    <mergeCell ref="Z600:AB600"/>
    <mergeCell ref="C601:F601"/>
    <mergeCell ref="H601:J601"/>
    <mergeCell ref="Q601:S601"/>
    <mergeCell ref="U601:X601"/>
    <mergeCell ref="Z601:AB601"/>
    <mergeCell ref="C598:D598"/>
    <mergeCell ref="F598:H598"/>
    <mergeCell ref="L598:M598"/>
    <mergeCell ref="O598:Q598"/>
    <mergeCell ref="U598:V598"/>
    <mergeCell ref="X598:Z598"/>
    <mergeCell ref="C597:D597"/>
    <mergeCell ref="F597:H597"/>
    <mergeCell ref="L597:M597"/>
    <mergeCell ref="O597:Q597"/>
    <mergeCell ref="U597:V597"/>
    <mergeCell ref="X597:Z597"/>
    <mergeCell ref="C626:D626"/>
    <mergeCell ref="F626:H626"/>
    <mergeCell ref="L626:M626"/>
    <mergeCell ref="O626:Q626"/>
    <mergeCell ref="U626:V626"/>
    <mergeCell ref="X626:Z626"/>
    <mergeCell ref="C625:D625"/>
    <mergeCell ref="F625:H625"/>
    <mergeCell ref="L625:M625"/>
    <mergeCell ref="O625:Q625"/>
    <mergeCell ref="U625:V625"/>
    <mergeCell ref="X625:Z625"/>
    <mergeCell ref="G620:H620"/>
    <mergeCell ref="P620:Q620"/>
    <mergeCell ref="Y620:Z620"/>
    <mergeCell ref="C622:D622"/>
    <mergeCell ref="L622:M622"/>
    <mergeCell ref="U622:V622"/>
    <mergeCell ref="C629:D629"/>
    <mergeCell ref="F629:H629"/>
    <mergeCell ref="L629:M629"/>
    <mergeCell ref="O629:Q629"/>
    <mergeCell ref="U629:V629"/>
    <mergeCell ref="X629:Z629"/>
    <mergeCell ref="C628:D628"/>
    <mergeCell ref="F628:H628"/>
    <mergeCell ref="L628:M628"/>
    <mergeCell ref="O628:Q628"/>
    <mergeCell ref="U628:V628"/>
    <mergeCell ref="X628:Z628"/>
    <mergeCell ref="C627:D627"/>
    <mergeCell ref="F627:H627"/>
    <mergeCell ref="L627:M627"/>
    <mergeCell ref="O627:Q627"/>
    <mergeCell ref="U627:V627"/>
    <mergeCell ref="X627:Z627"/>
    <mergeCell ref="C632:D632"/>
    <mergeCell ref="F632:H632"/>
    <mergeCell ref="L632:M632"/>
    <mergeCell ref="O632:Q632"/>
    <mergeCell ref="U632:V632"/>
    <mergeCell ref="X632:Z632"/>
    <mergeCell ref="C631:D631"/>
    <mergeCell ref="F631:H631"/>
    <mergeCell ref="L631:M631"/>
    <mergeCell ref="O631:Q631"/>
    <mergeCell ref="U631:V631"/>
    <mergeCell ref="X631:Z631"/>
    <mergeCell ref="C630:D630"/>
    <mergeCell ref="F630:H630"/>
    <mergeCell ref="L630:M630"/>
    <mergeCell ref="O630:Q630"/>
    <mergeCell ref="U630:V630"/>
    <mergeCell ref="X630:Z630"/>
    <mergeCell ref="G655:H655"/>
    <mergeCell ref="P655:Q655"/>
    <mergeCell ref="Y655:Z655"/>
    <mergeCell ref="C657:D657"/>
    <mergeCell ref="L657:M657"/>
    <mergeCell ref="U657:V657"/>
    <mergeCell ref="C635:F635"/>
    <mergeCell ref="H635:J635"/>
    <mergeCell ref="Q635:S635"/>
    <mergeCell ref="U635:X635"/>
    <mergeCell ref="Z635:AB635"/>
    <mergeCell ref="C636:F636"/>
    <mergeCell ref="H636:J636"/>
    <mergeCell ref="Q636:S636"/>
    <mergeCell ref="U636:X636"/>
    <mergeCell ref="Z636:AB636"/>
    <mergeCell ref="C633:D633"/>
    <mergeCell ref="F633:H633"/>
    <mergeCell ref="L633:M633"/>
    <mergeCell ref="O633:Q633"/>
    <mergeCell ref="U633:V633"/>
    <mergeCell ref="X633:Z633"/>
    <mergeCell ref="C662:D662"/>
    <mergeCell ref="F662:H662"/>
    <mergeCell ref="L662:M662"/>
    <mergeCell ref="O662:Q662"/>
    <mergeCell ref="U662:V662"/>
    <mergeCell ref="X662:Z662"/>
    <mergeCell ref="C661:D661"/>
    <mergeCell ref="F661:H661"/>
    <mergeCell ref="L661:M661"/>
    <mergeCell ref="O661:Q661"/>
    <mergeCell ref="U661:V661"/>
    <mergeCell ref="X661:Z661"/>
    <mergeCell ref="C660:D660"/>
    <mergeCell ref="F660:H660"/>
    <mergeCell ref="L660:M660"/>
    <mergeCell ref="O660:Q660"/>
    <mergeCell ref="U660:V660"/>
    <mergeCell ref="X660:Z660"/>
    <mergeCell ref="C665:D665"/>
    <mergeCell ref="F665:H665"/>
    <mergeCell ref="L665:M665"/>
    <mergeCell ref="O665:Q665"/>
    <mergeCell ref="U665:V665"/>
    <mergeCell ref="X665:Z665"/>
    <mergeCell ref="C664:D664"/>
    <mergeCell ref="F664:H664"/>
    <mergeCell ref="L664:M664"/>
    <mergeCell ref="O664:Q664"/>
    <mergeCell ref="U664:V664"/>
    <mergeCell ref="X664:Z664"/>
    <mergeCell ref="C663:D663"/>
    <mergeCell ref="F663:H663"/>
    <mergeCell ref="L663:M663"/>
    <mergeCell ref="O663:Q663"/>
    <mergeCell ref="U663:V663"/>
    <mergeCell ref="X663:Z663"/>
    <mergeCell ref="C668:D668"/>
    <mergeCell ref="F668:H668"/>
    <mergeCell ref="L668:M668"/>
    <mergeCell ref="O668:Q668"/>
    <mergeCell ref="U668:V668"/>
    <mergeCell ref="X668:Z668"/>
    <mergeCell ref="C667:D667"/>
    <mergeCell ref="F667:H667"/>
    <mergeCell ref="L667:M667"/>
    <mergeCell ref="O667:Q667"/>
    <mergeCell ref="U667:V667"/>
    <mergeCell ref="X667:Z667"/>
    <mergeCell ref="C666:D666"/>
    <mergeCell ref="F666:H666"/>
    <mergeCell ref="L666:M666"/>
    <mergeCell ref="O666:Q666"/>
    <mergeCell ref="U666:V666"/>
    <mergeCell ref="X666:Z666"/>
    <mergeCell ref="C695:D695"/>
    <mergeCell ref="F695:H695"/>
    <mergeCell ref="L695:M695"/>
    <mergeCell ref="O695:Q695"/>
    <mergeCell ref="U695:V695"/>
    <mergeCell ref="X695:Z695"/>
    <mergeCell ref="G690:H690"/>
    <mergeCell ref="P690:Q690"/>
    <mergeCell ref="Y690:Z690"/>
    <mergeCell ref="C692:D692"/>
    <mergeCell ref="L692:M692"/>
    <mergeCell ref="U692:V692"/>
    <mergeCell ref="C670:F670"/>
    <mergeCell ref="H670:J670"/>
    <mergeCell ref="Q670:S670"/>
    <mergeCell ref="U670:X670"/>
    <mergeCell ref="Z670:AB670"/>
    <mergeCell ref="C671:F671"/>
    <mergeCell ref="H671:J671"/>
    <mergeCell ref="Q671:S671"/>
    <mergeCell ref="U671:X671"/>
    <mergeCell ref="Z671:AB671"/>
    <mergeCell ref="C698:D698"/>
    <mergeCell ref="F698:H698"/>
    <mergeCell ref="L698:M698"/>
    <mergeCell ref="O698:Q698"/>
    <mergeCell ref="U698:V698"/>
    <mergeCell ref="X698:Z698"/>
    <mergeCell ref="C697:D697"/>
    <mergeCell ref="F697:H697"/>
    <mergeCell ref="L697:M697"/>
    <mergeCell ref="O697:Q697"/>
    <mergeCell ref="U697:V697"/>
    <mergeCell ref="X697:Z697"/>
    <mergeCell ref="C696:D696"/>
    <mergeCell ref="F696:H696"/>
    <mergeCell ref="L696:M696"/>
    <mergeCell ref="O696:Q696"/>
    <mergeCell ref="U696:V696"/>
    <mergeCell ref="X696:Z696"/>
    <mergeCell ref="C701:D701"/>
    <mergeCell ref="F701:H701"/>
    <mergeCell ref="L701:M701"/>
    <mergeCell ref="O701:Q701"/>
    <mergeCell ref="U701:V701"/>
    <mergeCell ref="X701:Z701"/>
    <mergeCell ref="C700:D700"/>
    <mergeCell ref="F700:H700"/>
    <mergeCell ref="L700:M700"/>
    <mergeCell ref="O700:Q700"/>
    <mergeCell ref="U700:V700"/>
    <mergeCell ref="X700:Z700"/>
    <mergeCell ref="C699:D699"/>
    <mergeCell ref="F699:H699"/>
    <mergeCell ref="L699:M699"/>
    <mergeCell ref="O699:Q699"/>
    <mergeCell ref="U699:V699"/>
    <mergeCell ref="X699:Z699"/>
    <mergeCell ref="C705:F705"/>
    <mergeCell ref="H705:J705"/>
    <mergeCell ref="Q705:S705"/>
    <mergeCell ref="U705:X705"/>
    <mergeCell ref="Z705:AB705"/>
    <mergeCell ref="C706:F706"/>
    <mergeCell ref="H706:J706"/>
    <mergeCell ref="Q706:S706"/>
    <mergeCell ref="U706:X706"/>
    <mergeCell ref="Z706:AB706"/>
    <mergeCell ref="C703:D703"/>
    <mergeCell ref="F703:H703"/>
    <mergeCell ref="L703:M703"/>
    <mergeCell ref="O703:Q703"/>
    <mergeCell ref="U703:V703"/>
    <mergeCell ref="X703:Z703"/>
    <mergeCell ref="C702:D702"/>
    <mergeCell ref="F702:H702"/>
    <mergeCell ref="L702:M702"/>
    <mergeCell ref="O702:Q702"/>
    <mergeCell ref="U702:V702"/>
    <mergeCell ref="X702:Z702"/>
    <mergeCell ref="C731:D731"/>
    <mergeCell ref="F731:H731"/>
    <mergeCell ref="L731:M731"/>
    <mergeCell ref="O731:Q731"/>
    <mergeCell ref="U731:V731"/>
    <mergeCell ref="X731:Z731"/>
    <mergeCell ref="C730:D730"/>
    <mergeCell ref="F730:H730"/>
    <mergeCell ref="L730:M730"/>
    <mergeCell ref="O730:Q730"/>
    <mergeCell ref="U730:V730"/>
    <mergeCell ref="X730:Z730"/>
    <mergeCell ref="G725:H725"/>
    <mergeCell ref="P725:Q725"/>
    <mergeCell ref="Y725:Z725"/>
    <mergeCell ref="C727:D727"/>
    <mergeCell ref="L727:M727"/>
    <mergeCell ref="U727:V727"/>
    <mergeCell ref="C734:D734"/>
    <mergeCell ref="F734:H734"/>
    <mergeCell ref="L734:M734"/>
    <mergeCell ref="O734:Q734"/>
    <mergeCell ref="U734:V734"/>
    <mergeCell ref="X734:Z734"/>
    <mergeCell ref="C733:D733"/>
    <mergeCell ref="F733:H733"/>
    <mergeCell ref="L733:M733"/>
    <mergeCell ref="O733:Q733"/>
    <mergeCell ref="U733:V733"/>
    <mergeCell ref="X733:Z733"/>
    <mergeCell ref="C732:D732"/>
    <mergeCell ref="F732:H732"/>
    <mergeCell ref="L732:M732"/>
    <mergeCell ref="O732:Q732"/>
    <mergeCell ref="U732:V732"/>
    <mergeCell ref="X732:Z732"/>
    <mergeCell ref="C737:D737"/>
    <mergeCell ref="F737:H737"/>
    <mergeCell ref="L737:M737"/>
    <mergeCell ref="O737:Q737"/>
    <mergeCell ref="U737:V737"/>
    <mergeCell ref="X737:Z737"/>
    <mergeCell ref="C736:D736"/>
    <mergeCell ref="F736:H736"/>
    <mergeCell ref="L736:M736"/>
    <mergeCell ref="O736:Q736"/>
    <mergeCell ref="U736:V736"/>
    <mergeCell ref="X736:Z736"/>
    <mergeCell ref="C735:D735"/>
    <mergeCell ref="F735:H735"/>
    <mergeCell ref="L735:M735"/>
    <mergeCell ref="O735:Q735"/>
    <mergeCell ref="U735:V735"/>
    <mergeCell ref="X735:Z735"/>
    <mergeCell ref="G760:H760"/>
    <mergeCell ref="P760:Q760"/>
    <mergeCell ref="Y760:Z760"/>
    <mergeCell ref="C762:D762"/>
    <mergeCell ref="L762:M762"/>
    <mergeCell ref="U762:V762"/>
    <mergeCell ref="C740:F740"/>
    <mergeCell ref="H740:J740"/>
    <mergeCell ref="Q740:S740"/>
    <mergeCell ref="U740:X740"/>
    <mergeCell ref="Z740:AB740"/>
    <mergeCell ref="C741:F741"/>
    <mergeCell ref="H741:J741"/>
    <mergeCell ref="Q741:S741"/>
    <mergeCell ref="U741:X741"/>
    <mergeCell ref="Z741:AB741"/>
    <mergeCell ref="C738:D738"/>
    <mergeCell ref="F738:H738"/>
    <mergeCell ref="L738:M738"/>
    <mergeCell ref="O738:Q738"/>
    <mergeCell ref="U738:V738"/>
    <mergeCell ref="X738:Z738"/>
    <mergeCell ref="C767:D767"/>
    <mergeCell ref="F767:H767"/>
    <mergeCell ref="L767:M767"/>
    <mergeCell ref="O767:Q767"/>
    <mergeCell ref="U767:V767"/>
    <mergeCell ref="X767:Z767"/>
    <mergeCell ref="C766:D766"/>
    <mergeCell ref="F766:H766"/>
    <mergeCell ref="L766:M766"/>
    <mergeCell ref="O766:Q766"/>
    <mergeCell ref="U766:V766"/>
    <mergeCell ref="X766:Z766"/>
    <mergeCell ref="C765:D765"/>
    <mergeCell ref="F765:H765"/>
    <mergeCell ref="L765:M765"/>
    <mergeCell ref="O765:Q765"/>
    <mergeCell ref="U765:V765"/>
    <mergeCell ref="X765:Z765"/>
    <mergeCell ref="C770:D770"/>
    <mergeCell ref="F770:H770"/>
    <mergeCell ref="L770:M770"/>
    <mergeCell ref="O770:Q770"/>
    <mergeCell ref="U770:V770"/>
    <mergeCell ref="X770:Z770"/>
    <mergeCell ref="C769:D769"/>
    <mergeCell ref="F769:H769"/>
    <mergeCell ref="L769:M769"/>
    <mergeCell ref="O769:Q769"/>
    <mergeCell ref="U769:V769"/>
    <mergeCell ref="X769:Z769"/>
    <mergeCell ref="C768:D768"/>
    <mergeCell ref="F768:H768"/>
    <mergeCell ref="L768:M768"/>
    <mergeCell ref="O768:Q768"/>
    <mergeCell ref="U768:V768"/>
    <mergeCell ref="X768:Z768"/>
    <mergeCell ref="C773:D773"/>
    <mergeCell ref="F773:H773"/>
    <mergeCell ref="L773:M773"/>
    <mergeCell ref="O773:Q773"/>
    <mergeCell ref="U773:V773"/>
    <mergeCell ref="X773:Z773"/>
    <mergeCell ref="C772:D772"/>
    <mergeCell ref="F772:H772"/>
    <mergeCell ref="L772:M772"/>
    <mergeCell ref="O772:Q772"/>
    <mergeCell ref="U772:V772"/>
    <mergeCell ref="X772:Z772"/>
    <mergeCell ref="C771:D771"/>
    <mergeCell ref="F771:H771"/>
    <mergeCell ref="L771:M771"/>
    <mergeCell ref="O771:Q771"/>
    <mergeCell ref="U771:V771"/>
    <mergeCell ref="X771:Z771"/>
    <mergeCell ref="C800:D800"/>
    <mergeCell ref="F800:H800"/>
    <mergeCell ref="L800:M800"/>
    <mergeCell ref="O800:Q800"/>
    <mergeCell ref="U800:V800"/>
    <mergeCell ref="X800:Z800"/>
    <mergeCell ref="G795:H795"/>
    <mergeCell ref="P795:Q795"/>
    <mergeCell ref="Y795:Z795"/>
    <mergeCell ref="C797:D797"/>
    <mergeCell ref="L797:M797"/>
    <mergeCell ref="U797:V797"/>
    <mergeCell ref="C775:F775"/>
    <mergeCell ref="H775:J775"/>
    <mergeCell ref="Q775:S775"/>
    <mergeCell ref="U775:X775"/>
    <mergeCell ref="Z775:AB775"/>
    <mergeCell ref="C776:F776"/>
    <mergeCell ref="H776:J776"/>
    <mergeCell ref="Q776:S776"/>
    <mergeCell ref="U776:X776"/>
    <mergeCell ref="Z776:AB776"/>
    <mergeCell ref="C803:D803"/>
    <mergeCell ref="F803:H803"/>
    <mergeCell ref="L803:M803"/>
    <mergeCell ref="O803:Q803"/>
    <mergeCell ref="U803:V803"/>
    <mergeCell ref="X803:Z803"/>
    <mergeCell ref="C802:D802"/>
    <mergeCell ref="F802:H802"/>
    <mergeCell ref="L802:M802"/>
    <mergeCell ref="O802:Q802"/>
    <mergeCell ref="U802:V802"/>
    <mergeCell ref="X802:Z802"/>
    <mergeCell ref="C801:D801"/>
    <mergeCell ref="F801:H801"/>
    <mergeCell ref="L801:M801"/>
    <mergeCell ref="O801:Q801"/>
    <mergeCell ref="U801:V801"/>
    <mergeCell ref="X801:Z801"/>
    <mergeCell ref="C806:D806"/>
    <mergeCell ref="F806:H806"/>
    <mergeCell ref="L806:M806"/>
    <mergeCell ref="O806:Q806"/>
    <mergeCell ref="U806:V806"/>
    <mergeCell ref="X806:Z806"/>
    <mergeCell ref="C805:D805"/>
    <mergeCell ref="F805:H805"/>
    <mergeCell ref="L805:M805"/>
    <mergeCell ref="O805:Q805"/>
    <mergeCell ref="U805:V805"/>
    <mergeCell ref="X805:Z805"/>
    <mergeCell ref="C804:D804"/>
    <mergeCell ref="F804:H804"/>
    <mergeCell ref="L804:M804"/>
    <mergeCell ref="O804:Q804"/>
    <mergeCell ref="U804:V804"/>
    <mergeCell ref="X804:Z804"/>
    <mergeCell ref="C810:F810"/>
    <mergeCell ref="H810:J810"/>
    <mergeCell ref="Q810:S810"/>
    <mergeCell ref="U810:X810"/>
    <mergeCell ref="Z810:AB810"/>
    <mergeCell ref="C811:F811"/>
    <mergeCell ref="H811:J811"/>
    <mergeCell ref="Q811:S811"/>
    <mergeCell ref="U811:X811"/>
    <mergeCell ref="Z811:AB811"/>
    <mergeCell ref="C808:D808"/>
    <mergeCell ref="F808:H808"/>
    <mergeCell ref="L808:M808"/>
    <mergeCell ref="O808:Q808"/>
    <mergeCell ref="U808:V808"/>
    <mergeCell ref="X808:Z808"/>
    <mergeCell ref="C807:D807"/>
    <mergeCell ref="F807:H807"/>
    <mergeCell ref="L807:M807"/>
    <mergeCell ref="O807:Q807"/>
    <mergeCell ref="U807:V807"/>
    <mergeCell ref="X807:Z807"/>
    <mergeCell ref="C836:D836"/>
    <mergeCell ref="F836:H836"/>
    <mergeCell ref="L836:M836"/>
    <mergeCell ref="O836:Q836"/>
    <mergeCell ref="U836:V836"/>
    <mergeCell ref="X836:Z836"/>
    <mergeCell ref="C835:D835"/>
    <mergeCell ref="F835:H835"/>
    <mergeCell ref="L835:M835"/>
    <mergeCell ref="O835:Q835"/>
    <mergeCell ref="U835:V835"/>
    <mergeCell ref="X835:Z835"/>
    <mergeCell ref="G830:H830"/>
    <mergeCell ref="P830:Q830"/>
    <mergeCell ref="Y830:Z830"/>
    <mergeCell ref="C832:D832"/>
    <mergeCell ref="L832:M832"/>
    <mergeCell ref="U832:V832"/>
    <mergeCell ref="C839:D839"/>
    <mergeCell ref="F839:H839"/>
    <mergeCell ref="L839:M839"/>
    <mergeCell ref="O839:Q839"/>
    <mergeCell ref="U839:V839"/>
    <mergeCell ref="X839:Z839"/>
    <mergeCell ref="C838:D838"/>
    <mergeCell ref="F838:H838"/>
    <mergeCell ref="L838:M838"/>
    <mergeCell ref="O838:Q838"/>
    <mergeCell ref="U838:V838"/>
    <mergeCell ref="X838:Z838"/>
    <mergeCell ref="C837:D837"/>
    <mergeCell ref="F837:H837"/>
    <mergeCell ref="L837:M837"/>
    <mergeCell ref="O837:Q837"/>
    <mergeCell ref="U837:V837"/>
    <mergeCell ref="X837:Z837"/>
    <mergeCell ref="C842:D842"/>
    <mergeCell ref="F842:H842"/>
    <mergeCell ref="L842:M842"/>
    <mergeCell ref="O842:Q842"/>
    <mergeCell ref="U842:V842"/>
    <mergeCell ref="X842:Z842"/>
    <mergeCell ref="C841:D841"/>
    <mergeCell ref="F841:H841"/>
    <mergeCell ref="L841:M841"/>
    <mergeCell ref="O841:Q841"/>
    <mergeCell ref="U841:V841"/>
    <mergeCell ref="X841:Z841"/>
    <mergeCell ref="C840:D840"/>
    <mergeCell ref="F840:H840"/>
    <mergeCell ref="L840:M840"/>
    <mergeCell ref="O840:Q840"/>
    <mergeCell ref="U840:V840"/>
    <mergeCell ref="X840:Z840"/>
    <mergeCell ref="G865:H865"/>
    <mergeCell ref="P865:Q865"/>
    <mergeCell ref="Y865:Z865"/>
    <mergeCell ref="C867:D867"/>
    <mergeCell ref="L867:M867"/>
    <mergeCell ref="U867:V867"/>
    <mergeCell ref="C845:F845"/>
    <mergeCell ref="H845:J845"/>
    <mergeCell ref="Q845:S845"/>
    <mergeCell ref="U845:X845"/>
    <mergeCell ref="Z845:AB845"/>
    <mergeCell ref="C846:F846"/>
    <mergeCell ref="H846:J846"/>
    <mergeCell ref="Q846:S846"/>
    <mergeCell ref="U846:X846"/>
    <mergeCell ref="Z846:AB846"/>
    <mergeCell ref="C843:D843"/>
    <mergeCell ref="F843:H843"/>
    <mergeCell ref="L843:M843"/>
    <mergeCell ref="O843:Q843"/>
    <mergeCell ref="U843:V843"/>
    <mergeCell ref="X843:Z843"/>
    <mergeCell ref="C872:D872"/>
    <mergeCell ref="F872:H872"/>
    <mergeCell ref="L872:M872"/>
    <mergeCell ref="O872:Q872"/>
    <mergeCell ref="U872:V872"/>
    <mergeCell ref="X872:Z872"/>
    <mergeCell ref="C871:D871"/>
    <mergeCell ref="F871:H871"/>
    <mergeCell ref="L871:M871"/>
    <mergeCell ref="O871:Q871"/>
    <mergeCell ref="U871:V871"/>
    <mergeCell ref="X871:Z871"/>
    <mergeCell ref="C870:D870"/>
    <mergeCell ref="F870:H870"/>
    <mergeCell ref="L870:M870"/>
    <mergeCell ref="O870:Q870"/>
    <mergeCell ref="U870:V870"/>
    <mergeCell ref="X870:Z870"/>
    <mergeCell ref="C875:D875"/>
    <mergeCell ref="F875:H875"/>
    <mergeCell ref="L875:M875"/>
    <mergeCell ref="O875:Q875"/>
    <mergeCell ref="U875:V875"/>
    <mergeCell ref="X875:Z875"/>
    <mergeCell ref="C874:D874"/>
    <mergeCell ref="F874:H874"/>
    <mergeCell ref="L874:M874"/>
    <mergeCell ref="O874:Q874"/>
    <mergeCell ref="U874:V874"/>
    <mergeCell ref="X874:Z874"/>
    <mergeCell ref="C873:D873"/>
    <mergeCell ref="F873:H873"/>
    <mergeCell ref="L873:M873"/>
    <mergeCell ref="O873:Q873"/>
    <mergeCell ref="U873:V873"/>
    <mergeCell ref="X873:Z873"/>
    <mergeCell ref="C878:D878"/>
    <mergeCell ref="F878:H878"/>
    <mergeCell ref="L878:M878"/>
    <mergeCell ref="O878:Q878"/>
    <mergeCell ref="U878:V878"/>
    <mergeCell ref="X878:Z878"/>
    <mergeCell ref="C877:D877"/>
    <mergeCell ref="F877:H877"/>
    <mergeCell ref="L877:M877"/>
    <mergeCell ref="O877:Q877"/>
    <mergeCell ref="U877:V877"/>
    <mergeCell ref="X877:Z877"/>
    <mergeCell ref="C876:D876"/>
    <mergeCell ref="F876:H876"/>
    <mergeCell ref="L876:M876"/>
    <mergeCell ref="O876:Q876"/>
    <mergeCell ref="U876:V876"/>
    <mergeCell ref="X876:Z876"/>
    <mergeCell ref="C905:D905"/>
    <mergeCell ref="F905:H905"/>
    <mergeCell ref="L905:M905"/>
    <mergeCell ref="O905:Q905"/>
    <mergeCell ref="U905:V905"/>
    <mergeCell ref="X905:Z905"/>
    <mergeCell ref="G900:H900"/>
    <mergeCell ref="P900:Q900"/>
    <mergeCell ref="Y900:Z900"/>
    <mergeCell ref="C902:D902"/>
    <mergeCell ref="L902:M902"/>
    <mergeCell ref="U902:V902"/>
    <mergeCell ref="C880:F880"/>
    <mergeCell ref="H880:J880"/>
    <mergeCell ref="Q880:S880"/>
    <mergeCell ref="U880:X880"/>
    <mergeCell ref="Z880:AB880"/>
    <mergeCell ref="C881:F881"/>
    <mergeCell ref="H881:J881"/>
    <mergeCell ref="Q881:S881"/>
    <mergeCell ref="U881:X881"/>
    <mergeCell ref="Z881:AB881"/>
    <mergeCell ref="C908:D908"/>
    <mergeCell ref="F908:H908"/>
    <mergeCell ref="L908:M908"/>
    <mergeCell ref="O908:Q908"/>
    <mergeCell ref="U908:V908"/>
    <mergeCell ref="X908:Z908"/>
    <mergeCell ref="C907:D907"/>
    <mergeCell ref="F907:H907"/>
    <mergeCell ref="L907:M907"/>
    <mergeCell ref="O907:Q907"/>
    <mergeCell ref="U907:V907"/>
    <mergeCell ref="X907:Z907"/>
    <mergeCell ref="C906:D906"/>
    <mergeCell ref="F906:H906"/>
    <mergeCell ref="L906:M906"/>
    <mergeCell ref="O906:Q906"/>
    <mergeCell ref="U906:V906"/>
    <mergeCell ref="X906:Z906"/>
    <mergeCell ref="C911:D911"/>
    <mergeCell ref="F911:H911"/>
    <mergeCell ref="L911:M911"/>
    <mergeCell ref="O911:Q911"/>
    <mergeCell ref="U911:V911"/>
    <mergeCell ref="X911:Z911"/>
    <mergeCell ref="C910:D910"/>
    <mergeCell ref="F910:H910"/>
    <mergeCell ref="L910:M910"/>
    <mergeCell ref="O910:Q910"/>
    <mergeCell ref="U910:V910"/>
    <mergeCell ref="X910:Z910"/>
    <mergeCell ref="C909:D909"/>
    <mergeCell ref="F909:H909"/>
    <mergeCell ref="L909:M909"/>
    <mergeCell ref="O909:Q909"/>
    <mergeCell ref="U909:V909"/>
    <mergeCell ref="X909:Z909"/>
    <mergeCell ref="C915:F915"/>
    <mergeCell ref="H915:J915"/>
    <mergeCell ref="Q915:S915"/>
    <mergeCell ref="U915:X915"/>
    <mergeCell ref="Z915:AB915"/>
    <mergeCell ref="C916:F916"/>
    <mergeCell ref="H916:J916"/>
    <mergeCell ref="Q916:S916"/>
    <mergeCell ref="U916:X916"/>
    <mergeCell ref="Z916:AB916"/>
    <mergeCell ref="C913:D913"/>
    <mergeCell ref="F913:H913"/>
    <mergeCell ref="L913:M913"/>
    <mergeCell ref="O913:Q913"/>
    <mergeCell ref="U913:V913"/>
    <mergeCell ref="X913:Z913"/>
    <mergeCell ref="C912:D912"/>
    <mergeCell ref="F912:H912"/>
    <mergeCell ref="L912:M912"/>
    <mergeCell ref="O912:Q912"/>
    <mergeCell ref="U912:V912"/>
    <mergeCell ref="X912:Z912"/>
    <mergeCell ref="C941:D941"/>
    <mergeCell ref="F941:H941"/>
    <mergeCell ref="L941:M941"/>
    <mergeCell ref="O941:Q941"/>
    <mergeCell ref="U941:V941"/>
    <mergeCell ref="X941:Z941"/>
    <mergeCell ref="C940:D940"/>
    <mergeCell ref="F940:H940"/>
    <mergeCell ref="L940:M940"/>
    <mergeCell ref="O940:Q940"/>
    <mergeCell ref="U940:V940"/>
    <mergeCell ref="X940:Z940"/>
    <mergeCell ref="G935:H935"/>
    <mergeCell ref="P935:Q935"/>
    <mergeCell ref="Y935:Z935"/>
    <mergeCell ref="C937:D937"/>
    <mergeCell ref="L937:M937"/>
    <mergeCell ref="U937:V937"/>
    <mergeCell ref="C944:D944"/>
    <mergeCell ref="F944:H944"/>
    <mergeCell ref="L944:M944"/>
    <mergeCell ref="O944:Q944"/>
    <mergeCell ref="U944:V944"/>
    <mergeCell ref="X944:Z944"/>
    <mergeCell ref="C943:D943"/>
    <mergeCell ref="F943:H943"/>
    <mergeCell ref="L943:M943"/>
    <mergeCell ref="O943:Q943"/>
    <mergeCell ref="U943:V943"/>
    <mergeCell ref="X943:Z943"/>
    <mergeCell ref="C942:D942"/>
    <mergeCell ref="F942:H942"/>
    <mergeCell ref="L942:M942"/>
    <mergeCell ref="O942:Q942"/>
    <mergeCell ref="U942:V942"/>
    <mergeCell ref="X942:Z942"/>
    <mergeCell ref="C947:D947"/>
    <mergeCell ref="F947:H947"/>
    <mergeCell ref="L947:M947"/>
    <mergeCell ref="O947:Q947"/>
    <mergeCell ref="U947:V947"/>
    <mergeCell ref="X947:Z947"/>
    <mergeCell ref="C946:D946"/>
    <mergeCell ref="F946:H946"/>
    <mergeCell ref="L946:M946"/>
    <mergeCell ref="O946:Q946"/>
    <mergeCell ref="U946:V946"/>
    <mergeCell ref="X946:Z946"/>
    <mergeCell ref="C945:D945"/>
    <mergeCell ref="F945:H945"/>
    <mergeCell ref="L945:M945"/>
    <mergeCell ref="O945:Q945"/>
    <mergeCell ref="U945:V945"/>
    <mergeCell ref="X945:Z945"/>
    <mergeCell ref="G970:H970"/>
    <mergeCell ref="P970:Q970"/>
    <mergeCell ref="Y970:Z970"/>
    <mergeCell ref="C972:D972"/>
    <mergeCell ref="L972:M972"/>
    <mergeCell ref="U972:V972"/>
    <mergeCell ref="C950:F950"/>
    <mergeCell ref="H950:J950"/>
    <mergeCell ref="Q950:S950"/>
    <mergeCell ref="U950:X950"/>
    <mergeCell ref="Z950:AB950"/>
    <mergeCell ref="C951:F951"/>
    <mergeCell ref="H951:J951"/>
    <mergeCell ref="Q951:S951"/>
    <mergeCell ref="U951:X951"/>
    <mergeCell ref="Z951:AB951"/>
    <mergeCell ref="C948:D948"/>
    <mergeCell ref="F948:H948"/>
    <mergeCell ref="L948:M948"/>
    <mergeCell ref="O948:Q948"/>
    <mergeCell ref="U948:V948"/>
    <mergeCell ref="X948:Z948"/>
    <mergeCell ref="C977:D977"/>
    <mergeCell ref="F977:H977"/>
    <mergeCell ref="L977:M977"/>
    <mergeCell ref="O977:Q977"/>
    <mergeCell ref="U977:V977"/>
    <mergeCell ref="X977:Z977"/>
    <mergeCell ref="C976:D976"/>
    <mergeCell ref="F976:H976"/>
    <mergeCell ref="L976:M976"/>
    <mergeCell ref="O976:Q976"/>
    <mergeCell ref="U976:V976"/>
    <mergeCell ref="X976:Z976"/>
    <mergeCell ref="C975:D975"/>
    <mergeCell ref="F975:H975"/>
    <mergeCell ref="L975:M975"/>
    <mergeCell ref="O975:Q975"/>
    <mergeCell ref="U975:V975"/>
    <mergeCell ref="X975:Z975"/>
    <mergeCell ref="C980:D980"/>
    <mergeCell ref="F980:H980"/>
    <mergeCell ref="L980:M980"/>
    <mergeCell ref="O980:Q980"/>
    <mergeCell ref="U980:V980"/>
    <mergeCell ref="X980:Z980"/>
    <mergeCell ref="C979:D979"/>
    <mergeCell ref="F979:H979"/>
    <mergeCell ref="L979:M979"/>
    <mergeCell ref="O979:Q979"/>
    <mergeCell ref="U979:V979"/>
    <mergeCell ref="X979:Z979"/>
    <mergeCell ref="C978:D978"/>
    <mergeCell ref="F978:H978"/>
    <mergeCell ref="L978:M978"/>
    <mergeCell ref="O978:Q978"/>
    <mergeCell ref="U978:V978"/>
    <mergeCell ref="X978:Z978"/>
    <mergeCell ref="C983:D983"/>
    <mergeCell ref="F983:H983"/>
    <mergeCell ref="L983:M983"/>
    <mergeCell ref="O983:Q983"/>
    <mergeCell ref="U983:V983"/>
    <mergeCell ref="X983:Z983"/>
    <mergeCell ref="C982:D982"/>
    <mergeCell ref="F982:H982"/>
    <mergeCell ref="L982:M982"/>
    <mergeCell ref="O982:Q982"/>
    <mergeCell ref="U982:V982"/>
    <mergeCell ref="X982:Z982"/>
    <mergeCell ref="C981:D981"/>
    <mergeCell ref="F981:H981"/>
    <mergeCell ref="L981:M981"/>
    <mergeCell ref="O981:Q981"/>
    <mergeCell ref="U981:V981"/>
    <mergeCell ref="X981:Z981"/>
    <mergeCell ref="C1010:D1010"/>
    <mergeCell ref="F1010:H1010"/>
    <mergeCell ref="L1010:M1010"/>
    <mergeCell ref="O1010:Q1010"/>
    <mergeCell ref="U1010:V1010"/>
    <mergeCell ref="X1010:Z1010"/>
    <mergeCell ref="G1005:H1005"/>
    <mergeCell ref="P1005:Q1005"/>
    <mergeCell ref="Y1005:Z1005"/>
    <mergeCell ref="C1007:D1007"/>
    <mergeCell ref="L1007:M1007"/>
    <mergeCell ref="U1007:V1007"/>
    <mergeCell ref="C985:F985"/>
    <mergeCell ref="H985:J985"/>
    <mergeCell ref="Q985:S985"/>
    <mergeCell ref="U985:X985"/>
    <mergeCell ref="Z985:AB985"/>
    <mergeCell ref="C986:F986"/>
    <mergeCell ref="H986:J986"/>
    <mergeCell ref="Q986:S986"/>
    <mergeCell ref="U986:X986"/>
    <mergeCell ref="Z986:AB986"/>
    <mergeCell ref="C1013:D1013"/>
    <mergeCell ref="F1013:H1013"/>
    <mergeCell ref="L1013:M1013"/>
    <mergeCell ref="O1013:Q1013"/>
    <mergeCell ref="U1013:V1013"/>
    <mergeCell ref="X1013:Z1013"/>
    <mergeCell ref="C1012:D1012"/>
    <mergeCell ref="F1012:H1012"/>
    <mergeCell ref="L1012:M1012"/>
    <mergeCell ref="O1012:Q1012"/>
    <mergeCell ref="U1012:V1012"/>
    <mergeCell ref="X1012:Z1012"/>
    <mergeCell ref="C1011:D1011"/>
    <mergeCell ref="F1011:H1011"/>
    <mergeCell ref="L1011:M1011"/>
    <mergeCell ref="O1011:Q1011"/>
    <mergeCell ref="U1011:V1011"/>
    <mergeCell ref="X1011:Z1011"/>
    <mergeCell ref="C1016:D1016"/>
    <mergeCell ref="F1016:H1016"/>
    <mergeCell ref="L1016:M1016"/>
    <mergeCell ref="O1016:Q1016"/>
    <mergeCell ref="U1016:V1016"/>
    <mergeCell ref="X1016:Z1016"/>
    <mergeCell ref="C1015:D1015"/>
    <mergeCell ref="F1015:H1015"/>
    <mergeCell ref="L1015:M1015"/>
    <mergeCell ref="O1015:Q1015"/>
    <mergeCell ref="U1015:V1015"/>
    <mergeCell ref="X1015:Z1015"/>
    <mergeCell ref="C1014:D1014"/>
    <mergeCell ref="F1014:H1014"/>
    <mergeCell ref="L1014:M1014"/>
    <mergeCell ref="O1014:Q1014"/>
    <mergeCell ref="U1014:V1014"/>
    <mergeCell ref="X1014:Z1014"/>
    <mergeCell ref="C1020:F1020"/>
    <mergeCell ref="H1020:J1020"/>
    <mergeCell ref="Q1020:S1020"/>
    <mergeCell ref="U1020:X1020"/>
    <mergeCell ref="Z1020:AB1020"/>
    <mergeCell ref="C1021:F1021"/>
    <mergeCell ref="H1021:J1021"/>
    <mergeCell ref="Q1021:S1021"/>
    <mergeCell ref="U1021:X1021"/>
    <mergeCell ref="Z1021:AB1021"/>
    <mergeCell ref="C1018:D1018"/>
    <mergeCell ref="F1018:H1018"/>
    <mergeCell ref="L1018:M1018"/>
    <mergeCell ref="O1018:Q1018"/>
    <mergeCell ref="U1018:V1018"/>
    <mergeCell ref="X1018:Z1018"/>
    <mergeCell ref="C1017:D1017"/>
    <mergeCell ref="F1017:H1017"/>
    <mergeCell ref="L1017:M1017"/>
    <mergeCell ref="O1017:Q1017"/>
    <mergeCell ref="U1017:V1017"/>
    <mergeCell ref="X1017:Z1017"/>
    <mergeCell ref="C1046:D1046"/>
    <mergeCell ref="F1046:H1046"/>
    <mergeCell ref="L1046:M1046"/>
    <mergeCell ref="O1046:Q1046"/>
    <mergeCell ref="U1046:V1046"/>
    <mergeCell ref="X1046:Z1046"/>
    <mergeCell ref="C1045:D1045"/>
    <mergeCell ref="F1045:H1045"/>
    <mergeCell ref="L1045:M1045"/>
    <mergeCell ref="O1045:Q1045"/>
    <mergeCell ref="U1045:V1045"/>
    <mergeCell ref="X1045:Z1045"/>
    <mergeCell ref="G1040:H1040"/>
    <mergeCell ref="P1040:Q1040"/>
    <mergeCell ref="Y1040:Z1040"/>
    <mergeCell ref="C1042:D1042"/>
    <mergeCell ref="L1042:M1042"/>
    <mergeCell ref="U1042:V1042"/>
    <mergeCell ref="C1049:D1049"/>
    <mergeCell ref="F1049:H1049"/>
    <mergeCell ref="L1049:M1049"/>
    <mergeCell ref="O1049:Q1049"/>
    <mergeCell ref="U1049:V1049"/>
    <mergeCell ref="X1049:Z1049"/>
    <mergeCell ref="C1048:D1048"/>
    <mergeCell ref="F1048:H1048"/>
    <mergeCell ref="L1048:M1048"/>
    <mergeCell ref="O1048:Q1048"/>
    <mergeCell ref="U1048:V1048"/>
    <mergeCell ref="X1048:Z1048"/>
    <mergeCell ref="C1047:D1047"/>
    <mergeCell ref="F1047:H1047"/>
    <mergeCell ref="L1047:M1047"/>
    <mergeCell ref="O1047:Q1047"/>
    <mergeCell ref="U1047:V1047"/>
    <mergeCell ref="X1047:Z1047"/>
    <mergeCell ref="C1052:D1052"/>
    <mergeCell ref="F1052:H1052"/>
    <mergeCell ref="L1052:M1052"/>
    <mergeCell ref="O1052:Q1052"/>
    <mergeCell ref="U1052:V1052"/>
    <mergeCell ref="X1052:Z1052"/>
    <mergeCell ref="C1051:D1051"/>
    <mergeCell ref="F1051:H1051"/>
    <mergeCell ref="L1051:M1051"/>
    <mergeCell ref="O1051:Q1051"/>
    <mergeCell ref="U1051:V1051"/>
    <mergeCell ref="X1051:Z1051"/>
    <mergeCell ref="C1050:D1050"/>
    <mergeCell ref="F1050:H1050"/>
    <mergeCell ref="L1050:M1050"/>
    <mergeCell ref="O1050:Q1050"/>
    <mergeCell ref="U1050:V1050"/>
    <mergeCell ref="X1050:Z1050"/>
    <mergeCell ref="G1075:H1075"/>
    <mergeCell ref="P1075:Q1075"/>
    <mergeCell ref="Y1075:Z1075"/>
    <mergeCell ref="C1077:D1077"/>
    <mergeCell ref="L1077:M1077"/>
    <mergeCell ref="U1077:V1077"/>
    <mergeCell ref="C1055:F1055"/>
    <mergeCell ref="H1055:J1055"/>
    <mergeCell ref="Q1055:S1055"/>
    <mergeCell ref="U1055:X1055"/>
    <mergeCell ref="Z1055:AB1055"/>
    <mergeCell ref="C1056:F1056"/>
    <mergeCell ref="H1056:J1056"/>
    <mergeCell ref="Q1056:S1056"/>
    <mergeCell ref="U1056:X1056"/>
    <mergeCell ref="Z1056:AB1056"/>
    <mergeCell ref="C1053:D1053"/>
    <mergeCell ref="F1053:H1053"/>
    <mergeCell ref="L1053:M1053"/>
    <mergeCell ref="O1053:Q1053"/>
    <mergeCell ref="U1053:V1053"/>
    <mergeCell ref="X1053:Z1053"/>
    <mergeCell ref="C1082:D1082"/>
    <mergeCell ref="F1082:H1082"/>
    <mergeCell ref="L1082:M1082"/>
    <mergeCell ref="O1082:Q1082"/>
    <mergeCell ref="U1082:V1082"/>
    <mergeCell ref="X1082:Z1082"/>
    <mergeCell ref="C1081:D1081"/>
    <mergeCell ref="F1081:H1081"/>
    <mergeCell ref="L1081:M1081"/>
    <mergeCell ref="O1081:Q1081"/>
    <mergeCell ref="U1081:V1081"/>
    <mergeCell ref="X1081:Z1081"/>
    <mergeCell ref="C1080:D1080"/>
    <mergeCell ref="F1080:H1080"/>
    <mergeCell ref="L1080:M1080"/>
    <mergeCell ref="O1080:Q1080"/>
    <mergeCell ref="U1080:V1080"/>
    <mergeCell ref="X1080:Z1080"/>
    <mergeCell ref="C1085:D1085"/>
    <mergeCell ref="F1085:H1085"/>
    <mergeCell ref="L1085:M1085"/>
    <mergeCell ref="O1085:Q1085"/>
    <mergeCell ref="U1085:V1085"/>
    <mergeCell ref="X1085:Z1085"/>
    <mergeCell ref="C1084:D1084"/>
    <mergeCell ref="F1084:H1084"/>
    <mergeCell ref="L1084:M1084"/>
    <mergeCell ref="O1084:Q1084"/>
    <mergeCell ref="U1084:V1084"/>
    <mergeCell ref="X1084:Z1084"/>
    <mergeCell ref="C1083:D1083"/>
    <mergeCell ref="F1083:H1083"/>
    <mergeCell ref="L1083:M1083"/>
    <mergeCell ref="O1083:Q1083"/>
    <mergeCell ref="U1083:V1083"/>
    <mergeCell ref="X1083:Z1083"/>
    <mergeCell ref="C1088:D1088"/>
    <mergeCell ref="F1088:H1088"/>
    <mergeCell ref="L1088:M1088"/>
    <mergeCell ref="O1088:Q1088"/>
    <mergeCell ref="U1088:V1088"/>
    <mergeCell ref="X1088:Z1088"/>
    <mergeCell ref="C1087:D1087"/>
    <mergeCell ref="F1087:H1087"/>
    <mergeCell ref="L1087:M1087"/>
    <mergeCell ref="O1087:Q1087"/>
    <mergeCell ref="U1087:V1087"/>
    <mergeCell ref="X1087:Z1087"/>
    <mergeCell ref="C1086:D1086"/>
    <mergeCell ref="F1086:H1086"/>
    <mergeCell ref="L1086:M1086"/>
    <mergeCell ref="O1086:Q1086"/>
    <mergeCell ref="U1086:V1086"/>
    <mergeCell ref="X1086:Z1086"/>
  </mergeCells>
  <conditionalFormatting sqref="A2 A33 A9:A10 A12:A13 A15:A16 A19 A35 A37">
    <cfRule type="containsBlanks" dxfId="2632" priority="2630">
      <formula>LEN(TRIM(A2))=0</formula>
    </cfRule>
  </conditionalFormatting>
  <conditionalFormatting sqref="E31:E38">
    <cfRule type="expression" dxfId="2631" priority="2623">
      <formula>(E31+I31&lt;J31)*(C31&gt;0)</formula>
    </cfRule>
    <cfRule type="expression" dxfId="2630" priority="2628">
      <formula>((E31+I31&gt;J31)+(C31=0))*(E31&gt;0)</formula>
    </cfRule>
  </conditionalFormatting>
  <conditionalFormatting sqref="I31:I38">
    <cfRule type="expression" dxfId="2629" priority="2627">
      <formula>(E31+I31&lt;J31)*(F31&gt;0)</formula>
    </cfRule>
    <cfRule type="expression" dxfId="2628" priority="2629">
      <formula>((E31+I31&gt;J31)+(F31=0))*(I31&gt;0)</formula>
    </cfRule>
  </conditionalFormatting>
  <conditionalFormatting sqref="R31:R38">
    <cfRule type="expression" dxfId="2627" priority="2624">
      <formula>(N31+R31&lt;S31)*(O31&gt;0)</formula>
    </cfRule>
    <cfRule type="expression" dxfId="2626" priority="2625">
      <formula>((N31+R31&gt;S31)+(O31=0))*(R31&gt;0)</formula>
    </cfRule>
  </conditionalFormatting>
  <conditionalFormatting sqref="N31:N38">
    <cfRule type="expression" dxfId="2625" priority="2622">
      <formula>(N31+R31&lt;S31)*(L31&gt;0)</formula>
    </cfRule>
    <cfRule type="expression" dxfId="2624" priority="2626">
      <formula>((N31+R31&gt;S31)+(L31=0))*(N31&gt;0)</formula>
    </cfRule>
  </conditionalFormatting>
  <conditionalFormatting sqref="W31:W38">
    <cfRule type="expression" dxfId="2623" priority="2620">
      <formula>(W31+AA31&lt;AB31)*(U31&gt;0)</formula>
    </cfRule>
    <cfRule type="expression" dxfId="2622" priority="2621">
      <formula>((W31+AA31&gt;AB31)+(U31=0))*(W31&gt;0)</formula>
    </cfRule>
  </conditionalFormatting>
  <conditionalFormatting sqref="AA31:AA38">
    <cfRule type="expression" dxfId="2621" priority="2618">
      <formula>(W31+AA31&lt;AB31)*(X31&gt;0)</formula>
    </cfRule>
    <cfRule type="expression" dxfId="2620" priority="2619">
      <formula>((W31+AA31&gt;AB31)+(X31=0))*(AA31&gt;0)</formula>
    </cfRule>
  </conditionalFormatting>
  <conditionalFormatting sqref="C24:J24 L24:S24 U24:AB24">
    <cfRule type="expression" dxfId="2619" priority="2600">
      <formula>_Pruef_Name=0</formula>
    </cfRule>
  </conditionalFormatting>
  <conditionalFormatting sqref="C31:I38 L31:R38 U31:AA38">
    <cfRule type="expression" dxfId="2618" priority="2616">
      <formula>(_Pruef_Name=0)*(C31&gt;0)</formula>
    </cfRule>
  </conditionalFormatting>
  <conditionalFormatting sqref="H6:J6 Q6:S6 Z6:AB6">
    <cfRule type="containsBlanks" dxfId="2617" priority="2633">
      <formula>LEN(TRIM(H6))=0</formula>
    </cfRule>
  </conditionalFormatting>
  <conditionalFormatting sqref="H6:J6 Q6:S6 Z6:AB6">
    <cfRule type="notContainsBlanks" dxfId="2616" priority="2615">
      <formula>LEN(TRIM(H6))&gt;0</formula>
    </cfRule>
  </conditionalFormatting>
  <conditionalFormatting sqref="A33 A35 A37">
    <cfRule type="containsText" dxfId="2615" priority="2595" operator="containsText" text="CMM keine">
      <formula>NOT(ISERROR(SEARCH("CMM keine",A33)))</formula>
    </cfRule>
    <cfRule type="containsText" dxfId="2614" priority="2631" operator="containsText" text="CMM N.I.O">
      <formula>NOT(ISERROR(SEARCH("CMM N.I.O",A33)))</formula>
    </cfRule>
    <cfRule type="containsText" dxfId="2613" priority="2632" operator="containsText" text="CMM I.O">
      <formula>NOT(ISERROR(SEARCH("CMM I.O",A33)))</formula>
    </cfRule>
  </conditionalFormatting>
  <conditionalFormatting sqref="C31:D38 L31:M38 U31:V38">
    <cfRule type="expression" dxfId="2612" priority="2614">
      <formula>(E31+I31&lt;&gt;J31)*(C31=0)*(J31&gt;0)</formula>
    </cfRule>
  </conditionalFormatting>
  <conditionalFormatting sqref="C10:J10 C13:J13 C16:J16 C19:J19 C22:J22 L22:S22 L19:S19 L16:S16 L13:S13 U13:AB13 U16:AB16 U19:AB19 U22:AB22 L10:S10 U10:AB10">
    <cfRule type="expression" dxfId="2611" priority="2608">
      <formula>(C10&lt;_Pruef_IST)*(RIGHT($A10,4)="IST:")*(C$8=8)</formula>
    </cfRule>
  </conditionalFormatting>
  <conditionalFormatting sqref="K28 T28">
    <cfRule type="cellIs" dxfId="2610" priority="2609" operator="equal">
      <formula>0</formula>
    </cfRule>
    <cfRule type="cellIs" dxfId="2609" priority="2610" operator="lessThan">
      <formula>0.85</formula>
    </cfRule>
    <cfRule type="cellIs" dxfId="2608" priority="2611" operator="greaterThanOrEqual">
      <formula>0.85</formula>
    </cfRule>
  </conditionalFormatting>
  <conditionalFormatting sqref="C9:S22 U9:AB22">
    <cfRule type="expression" dxfId="2607" priority="2607">
      <formula>C9=B9</formula>
    </cfRule>
  </conditionalFormatting>
  <conditionalFormatting sqref="C10:S22 U10:AB22">
    <cfRule type="expression" dxfId="2606" priority="2613">
      <formula>(C10&lt;_Pruef_IST)*(RIGHT($A10,4)="IST:")*(C$8&gt;0)</formula>
    </cfRule>
  </conditionalFormatting>
  <conditionalFormatting sqref="A18">
    <cfRule type="containsBlanks" dxfId="2605" priority="2606">
      <formula>LEN(TRIM(A18))=0</formula>
    </cfRule>
  </conditionalFormatting>
  <conditionalFormatting sqref="A21">
    <cfRule type="containsBlanks" dxfId="2604" priority="2605">
      <formula>LEN(TRIM(A21))=0</formula>
    </cfRule>
  </conditionalFormatting>
  <conditionalFormatting sqref="A22">
    <cfRule type="containsBlanks" dxfId="2603" priority="2604">
      <formula>LEN(TRIM(A22))=0</formula>
    </cfRule>
  </conditionalFormatting>
  <conditionalFormatting sqref="L9">
    <cfRule type="expression" dxfId="2602" priority="2603">
      <formula>(L9&lt;_Pruef_IST)*(K9&gt;0)*(RIGHT($A9,4)="IST:")*(L$8&gt;0)</formula>
    </cfRule>
  </conditionalFormatting>
  <conditionalFormatting sqref="L15:M15">
    <cfRule type="expression" dxfId="2601" priority="2602">
      <formula>(L15&lt;_Pruef_IST)*(K15&gt;0)*(RIGHT($A15,4)="IST:")*(L$8&gt;0)</formula>
    </cfRule>
  </conditionalFormatting>
  <conditionalFormatting sqref="C15:J15">
    <cfRule type="expression" dxfId="2600" priority="2601">
      <formula>(C15&lt;_Pruef_IST)*(B15&gt;0)*(RIGHT($A15,4)="IST:")*(C$8&gt;0)</formula>
    </cfRule>
  </conditionalFormatting>
  <conditionalFormatting sqref="C24:S24 U24:AB24">
    <cfRule type="expression" dxfId="2599" priority="2612">
      <formula>ABS(C24)&lt;=1</formula>
    </cfRule>
    <cfRule type="cellIs" dxfId="2598" priority="2617" operator="greaterThanOrEqual">
      <formula>1</formula>
    </cfRule>
  </conditionalFormatting>
  <conditionalFormatting sqref="I9:J9">
    <cfRule type="expression" dxfId="2597" priority="2599">
      <formula>(I9&lt;_Pruef_IST)*(H9&gt;0)*(RIGHT($A9,4)="IST:")*(I$8&gt;0)</formula>
    </cfRule>
  </conditionalFormatting>
  <conditionalFormatting sqref="C24:J24">
    <cfRule type="cellIs" dxfId="2596" priority="2598" operator="greaterThanOrEqual">
      <formula>-1</formula>
    </cfRule>
  </conditionalFormatting>
  <conditionalFormatting sqref="L24:S24">
    <cfRule type="cellIs" dxfId="2595" priority="2597" operator="greaterThanOrEqual">
      <formula>-1</formula>
    </cfRule>
  </conditionalFormatting>
  <conditionalFormatting sqref="U24:AB24">
    <cfRule type="cellIs" dxfId="2594" priority="2596" operator="greaterThanOrEqual">
      <formula>-1</formula>
    </cfRule>
  </conditionalFormatting>
  <conditionalFormatting sqref="L24:S24">
    <cfRule type="cellIs" dxfId="2593" priority="2594" operator="greaterThanOrEqual">
      <formula>-1</formula>
    </cfRule>
  </conditionalFormatting>
  <conditionalFormatting sqref="U24:AB24">
    <cfRule type="cellIs" dxfId="2592" priority="2593" operator="greaterThanOrEqual">
      <formula>-1</formula>
    </cfRule>
  </conditionalFormatting>
  <conditionalFormatting sqref="J28">
    <cfRule type="cellIs" dxfId="2591" priority="2590" operator="equal">
      <formula>0</formula>
    </cfRule>
    <cfRule type="cellIs" dxfId="2590" priority="2591" operator="lessThan">
      <formula>0.85</formula>
    </cfRule>
    <cfRule type="cellIs" dxfId="2589" priority="2592" operator="greaterThanOrEqual">
      <formula>0.85</formula>
    </cfRule>
  </conditionalFormatting>
  <conditionalFormatting sqref="C28:I28">
    <cfRule type="cellIs" dxfId="2588" priority="2587" operator="equal">
      <formula>0</formula>
    </cfRule>
    <cfRule type="cellIs" dxfId="2587" priority="2588" operator="lessThan">
      <formula>0.85</formula>
    </cfRule>
    <cfRule type="cellIs" dxfId="2586" priority="2589" operator="greaterThanOrEqual">
      <formula>0.85</formula>
    </cfRule>
  </conditionalFormatting>
  <conditionalFormatting sqref="J29">
    <cfRule type="cellIs" dxfId="2585" priority="2584" operator="lessThan">
      <formula>0.7</formula>
    </cfRule>
    <cfRule type="cellIs" dxfId="2584" priority="2585" operator="lessThan">
      <formula>0.85</formula>
    </cfRule>
    <cfRule type="cellIs" dxfId="2583" priority="2586" operator="greaterThan">
      <formula>0.85</formula>
    </cfRule>
  </conditionalFormatting>
  <conditionalFormatting sqref="J29">
    <cfRule type="cellIs" dxfId="2582" priority="2583" operator="equal">
      <formula>0</formula>
    </cfRule>
  </conditionalFormatting>
  <conditionalFormatting sqref="J26">
    <cfRule type="containsText" dxfId="2581" priority="2582" operator="containsText" text="0,0%">
      <formula>NOT(ISERROR(SEARCH("0,0%",J26)))</formula>
    </cfRule>
  </conditionalFormatting>
  <conditionalFormatting sqref="S28">
    <cfRule type="cellIs" dxfId="2580" priority="2579" operator="equal">
      <formula>0</formula>
    </cfRule>
    <cfRule type="cellIs" dxfId="2579" priority="2580" operator="lessThan">
      <formula>0.85</formula>
    </cfRule>
    <cfRule type="cellIs" dxfId="2578" priority="2581" operator="greaterThanOrEqual">
      <formula>0.85</formula>
    </cfRule>
  </conditionalFormatting>
  <conditionalFormatting sqref="L28:R28">
    <cfRule type="cellIs" dxfId="2577" priority="2576" operator="equal">
      <formula>0</formula>
    </cfRule>
    <cfRule type="cellIs" dxfId="2576" priority="2577" operator="lessThan">
      <formula>0.85</formula>
    </cfRule>
    <cfRule type="cellIs" dxfId="2575" priority="2578" operator="greaterThanOrEqual">
      <formula>0.85</formula>
    </cfRule>
  </conditionalFormatting>
  <conditionalFormatting sqref="S29">
    <cfRule type="cellIs" dxfId="2574" priority="2573" operator="lessThan">
      <formula>0.7</formula>
    </cfRule>
    <cfRule type="cellIs" dxfId="2573" priority="2574" operator="lessThan">
      <formula>0.85</formula>
    </cfRule>
    <cfRule type="cellIs" dxfId="2572" priority="2575" operator="greaterThan">
      <formula>0.85</formula>
    </cfRule>
  </conditionalFormatting>
  <conditionalFormatting sqref="S29">
    <cfRule type="cellIs" dxfId="2571" priority="2572" operator="equal">
      <formula>0</formula>
    </cfRule>
  </conditionalFormatting>
  <conditionalFormatting sqref="S26">
    <cfRule type="containsText" dxfId="2570" priority="2571" operator="containsText" text="0,0%">
      <formula>NOT(ISERROR(SEARCH("0,0%",S26)))</formula>
    </cfRule>
  </conditionalFormatting>
  <conditionalFormatting sqref="AB28">
    <cfRule type="cellIs" dxfId="2569" priority="2568" operator="equal">
      <formula>0</formula>
    </cfRule>
    <cfRule type="cellIs" dxfId="2568" priority="2569" operator="lessThan">
      <formula>0.85</formula>
    </cfRule>
    <cfRule type="cellIs" dxfId="2567" priority="2570" operator="greaterThanOrEqual">
      <formula>0.85</formula>
    </cfRule>
  </conditionalFormatting>
  <conditionalFormatting sqref="U28:AA28">
    <cfRule type="cellIs" dxfId="2566" priority="2565" operator="equal">
      <formula>0</formula>
    </cfRule>
    <cfRule type="cellIs" dxfId="2565" priority="2566" operator="lessThan">
      <formula>0.85</formula>
    </cfRule>
    <cfRule type="cellIs" dxfId="2564" priority="2567" operator="greaterThanOrEqual">
      <formula>0.85</formula>
    </cfRule>
  </conditionalFormatting>
  <conditionalFormatting sqref="AB29">
    <cfRule type="cellIs" dxfId="2563" priority="2562" operator="lessThan">
      <formula>0.7</formula>
    </cfRule>
    <cfRule type="cellIs" dxfId="2562" priority="2563" operator="lessThan">
      <formula>0.85</formula>
    </cfRule>
    <cfRule type="cellIs" dxfId="2561" priority="2564" operator="greaterThan">
      <formula>0.85</formula>
    </cfRule>
  </conditionalFormatting>
  <conditionalFormatting sqref="AB29">
    <cfRule type="cellIs" dxfId="2560" priority="2561" operator="equal">
      <formula>0</formula>
    </cfRule>
  </conditionalFormatting>
  <conditionalFormatting sqref="AB26">
    <cfRule type="containsText" dxfId="2559" priority="2560" operator="containsText" text="0,0%">
      <formula>NOT(ISERROR(SEARCH("0,0%",AB26)))</formula>
    </cfRule>
  </conditionalFormatting>
  <conditionalFormatting sqref="A68 A44:A45 A47:A48 A50:A51 A54 A70 A72">
    <cfRule type="containsBlanks" dxfId="2558" priority="2556">
      <formula>LEN(TRIM(A44))=0</formula>
    </cfRule>
  </conditionalFormatting>
  <conditionalFormatting sqref="E66:E73">
    <cfRule type="expression" dxfId="2557" priority="2549">
      <formula>(E66+I66&lt;J66)*(C66&gt;0)</formula>
    </cfRule>
    <cfRule type="expression" dxfId="2556" priority="2554">
      <formula>((E66+I66&gt;J66)+(C66=0))*(E66&gt;0)</formula>
    </cfRule>
  </conditionalFormatting>
  <conditionalFormatting sqref="I66:I73">
    <cfRule type="expression" dxfId="2555" priority="2553">
      <formula>(E66+I66&lt;J66)*(F66&gt;0)</formula>
    </cfRule>
    <cfRule type="expression" dxfId="2554" priority="2555">
      <formula>((E66+I66&gt;J66)+(F66=0))*(I66&gt;0)</formula>
    </cfRule>
  </conditionalFormatting>
  <conditionalFormatting sqref="R66:R73">
    <cfRule type="expression" dxfId="2553" priority="2550">
      <formula>(N66+R66&lt;S66)*(O66&gt;0)</formula>
    </cfRule>
    <cfRule type="expression" dxfId="2552" priority="2551">
      <formula>((N66+R66&gt;S66)+(O66=0))*(R66&gt;0)</formula>
    </cfRule>
  </conditionalFormatting>
  <conditionalFormatting sqref="N66:N73">
    <cfRule type="expression" dxfId="2551" priority="2548">
      <formula>(N66+R66&lt;S66)*(L66&gt;0)</formula>
    </cfRule>
    <cfRule type="expression" dxfId="2550" priority="2552">
      <formula>((N66+R66&gt;S66)+(L66=0))*(N66&gt;0)</formula>
    </cfRule>
  </conditionalFormatting>
  <conditionalFormatting sqref="W66:W73">
    <cfRule type="expression" dxfId="2549" priority="2546">
      <formula>(W66+AA66&lt;AB66)*(U66&gt;0)</formula>
    </cfRule>
    <cfRule type="expression" dxfId="2548" priority="2547">
      <formula>((W66+AA66&gt;AB66)+(U66=0))*(W66&gt;0)</formula>
    </cfRule>
  </conditionalFormatting>
  <conditionalFormatting sqref="AA66:AA73">
    <cfRule type="expression" dxfId="2547" priority="2544">
      <formula>(W66+AA66&lt;AB66)*(X66&gt;0)</formula>
    </cfRule>
    <cfRule type="expression" dxfId="2546" priority="2545">
      <formula>((W66+AA66&gt;AB66)+(X66=0))*(AA66&gt;0)</formula>
    </cfRule>
  </conditionalFormatting>
  <conditionalFormatting sqref="C59:J59 L59:S59 U59:AB59">
    <cfRule type="expression" dxfId="2545" priority="2526">
      <formula>_Pruef_Name=0</formula>
    </cfRule>
  </conditionalFormatting>
  <conditionalFormatting sqref="C66:I73 L66:R73 U66:AA73">
    <cfRule type="expression" dxfId="2544" priority="2542">
      <formula>(_Pruef_Name=0)*(C66&gt;0)</formula>
    </cfRule>
  </conditionalFormatting>
  <conditionalFormatting sqref="H41:J41 Q41:S41 Z41:AB41">
    <cfRule type="containsBlanks" dxfId="2543" priority="2559">
      <formula>LEN(TRIM(H41))=0</formula>
    </cfRule>
  </conditionalFormatting>
  <conditionalFormatting sqref="H41:J41 Q41:S41 Z41:AB41">
    <cfRule type="notContainsBlanks" dxfId="2542" priority="2541">
      <formula>LEN(TRIM(H41))&gt;0</formula>
    </cfRule>
  </conditionalFormatting>
  <conditionalFormatting sqref="A68 A70 A72">
    <cfRule type="containsText" dxfId="2541" priority="2521" operator="containsText" text="CMM keine">
      <formula>NOT(ISERROR(SEARCH("CMM keine",A68)))</formula>
    </cfRule>
    <cfRule type="containsText" dxfId="2540" priority="2557" operator="containsText" text="CMM N.I.O">
      <formula>NOT(ISERROR(SEARCH("CMM N.I.O",A68)))</formula>
    </cfRule>
    <cfRule type="containsText" dxfId="2539" priority="2558" operator="containsText" text="CMM I.O">
      <formula>NOT(ISERROR(SEARCH("CMM I.O",A68)))</formula>
    </cfRule>
  </conditionalFormatting>
  <conditionalFormatting sqref="C66:D73 L66:M73 U66:V73">
    <cfRule type="expression" dxfId="2538" priority="2540">
      <formula>(E66+I66&lt;&gt;J66)*(C66=0)*(J66&gt;0)</formula>
    </cfRule>
  </conditionalFormatting>
  <conditionalFormatting sqref="C45:J45 C48:J48 C51:J51 C54:J54 C57:J57 L57:S57 L54:S54 L51:S51 L48:S48 U48:AB48 U51:AB51 U54:AB54 U57:AB57 L45:S45 U45:AB45">
    <cfRule type="expression" dxfId="2537" priority="2534">
      <formula>(C45&lt;_Pruef_IST)*(RIGHT($A45,4)="IST:")*(C$8=8)</formula>
    </cfRule>
  </conditionalFormatting>
  <conditionalFormatting sqref="K63 T63">
    <cfRule type="cellIs" dxfId="2536" priority="2535" operator="equal">
      <formula>0</formula>
    </cfRule>
    <cfRule type="cellIs" dxfId="2535" priority="2536" operator="lessThan">
      <formula>0.85</formula>
    </cfRule>
    <cfRule type="cellIs" dxfId="2534" priority="2537" operator="greaterThanOrEqual">
      <formula>0.85</formula>
    </cfRule>
  </conditionalFormatting>
  <conditionalFormatting sqref="C44:J57 L44:S57 U44:AB57">
    <cfRule type="expression" dxfId="2533" priority="2533">
      <formula>C44=B44</formula>
    </cfRule>
  </conditionalFormatting>
  <conditionalFormatting sqref="C45:J57 L45:S57 U45:AB57">
    <cfRule type="expression" dxfId="2532" priority="2539">
      <formula>(C45&lt;_Pruef_IST)*(RIGHT($A45,4)="IST:")*(C$8&gt;0)</formula>
    </cfRule>
  </conditionalFormatting>
  <conditionalFormatting sqref="A53">
    <cfRule type="containsBlanks" dxfId="2531" priority="2532">
      <formula>LEN(TRIM(A53))=0</formula>
    </cfRule>
  </conditionalFormatting>
  <conditionalFormatting sqref="A56">
    <cfRule type="containsBlanks" dxfId="2530" priority="2531">
      <formula>LEN(TRIM(A56))=0</formula>
    </cfRule>
  </conditionalFormatting>
  <conditionalFormatting sqref="A57">
    <cfRule type="containsBlanks" dxfId="2529" priority="2530">
      <formula>LEN(TRIM(A57))=0</formula>
    </cfRule>
  </conditionalFormatting>
  <conditionalFormatting sqref="L44">
    <cfRule type="expression" dxfId="2528" priority="2529">
      <formula>(L44&lt;_Pruef_IST)*(K44&gt;0)*(RIGHT($A44,4)="IST:")*(L$8&gt;0)</formula>
    </cfRule>
  </conditionalFormatting>
  <conditionalFormatting sqref="L50:M50">
    <cfRule type="expression" dxfId="2527" priority="2528">
      <formula>(L50&lt;_Pruef_IST)*(K50&gt;0)*(RIGHT($A50,4)="IST:")*(L$8&gt;0)</formula>
    </cfRule>
  </conditionalFormatting>
  <conditionalFormatting sqref="C50:J50">
    <cfRule type="expression" dxfId="2526" priority="2527">
      <formula>(C50&lt;_Pruef_IST)*(B50&gt;0)*(RIGHT($A50,4)="IST:")*(C$8&gt;0)</formula>
    </cfRule>
  </conditionalFormatting>
  <conditionalFormatting sqref="C59:J59 L59:S59 U59:AB59">
    <cfRule type="expression" dxfId="2525" priority="2538">
      <formula>ABS(C59)&lt;=1</formula>
    </cfRule>
    <cfRule type="cellIs" dxfId="2524" priority="2543" operator="greaterThanOrEqual">
      <formula>1</formula>
    </cfRule>
  </conditionalFormatting>
  <conditionalFormatting sqref="I44:J44">
    <cfRule type="expression" dxfId="2523" priority="2525">
      <formula>(I44&lt;_Pruef_IST)*(H44&gt;0)*(RIGHT($A44,4)="IST:")*(I$8&gt;0)</formula>
    </cfRule>
  </conditionalFormatting>
  <conditionalFormatting sqref="C59:J59">
    <cfRule type="cellIs" dxfId="2522" priority="2524" operator="greaterThanOrEqual">
      <formula>-1</formula>
    </cfRule>
  </conditionalFormatting>
  <conditionalFormatting sqref="L59:S59">
    <cfRule type="cellIs" dxfId="2521" priority="2523" operator="greaterThanOrEqual">
      <formula>-1</formula>
    </cfRule>
  </conditionalFormatting>
  <conditionalFormatting sqref="U59:AB59">
    <cfRule type="cellIs" dxfId="2520" priority="2522" operator="greaterThanOrEqual">
      <formula>-1</formula>
    </cfRule>
  </conditionalFormatting>
  <conditionalFormatting sqref="L59:S59">
    <cfRule type="cellIs" dxfId="2519" priority="2520" operator="greaterThanOrEqual">
      <formula>-1</formula>
    </cfRule>
  </conditionalFormatting>
  <conditionalFormatting sqref="U59:AB59">
    <cfRule type="cellIs" dxfId="2518" priority="2519" operator="greaterThanOrEqual">
      <formula>-1</formula>
    </cfRule>
  </conditionalFormatting>
  <conditionalFormatting sqref="J63">
    <cfRule type="cellIs" dxfId="2517" priority="2516" operator="equal">
      <formula>0</formula>
    </cfRule>
    <cfRule type="cellIs" dxfId="2516" priority="2517" operator="lessThan">
      <formula>0.85</formula>
    </cfRule>
    <cfRule type="cellIs" dxfId="2515" priority="2518" operator="greaterThanOrEqual">
      <formula>0.85</formula>
    </cfRule>
  </conditionalFormatting>
  <conditionalFormatting sqref="C63:I63">
    <cfRule type="cellIs" dxfId="2514" priority="2513" operator="equal">
      <formula>0</formula>
    </cfRule>
    <cfRule type="cellIs" dxfId="2513" priority="2514" operator="lessThan">
      <formula>0.85</formula>
    </cfRule>
    <cfRule type="cellIs" dxfId="2512" priority="2515" operator="greaterThanOrEqual">
      <formula>0.85</formula>
    </cfRule>
  </conditionalFormatting>
  <conditionalFormatting sqref="J64">
    <cfRule type="cellIs" dxfId="2511" priority="2510" operator="lessThan">
      <formula>0.7</formula>
    </cfRule>
    <cfRule type="cellIs" dxfId="2510" priority="2511" operator="lessThan">
      <formula>0.85</formula>
    </cfRule>
    <cfRule type="cellIs" dxfId="2509" priority="2512" operator="greaterThan">
      <formula>0.85</formula>
    </cfRule>
  </conditionalFormatting>
  <conditionalFormatting sqref="J64">
    <cfRule type="cellIs" dxfId="2508" priority="2509" operator="equal">
      <formula>0</formula>
    </cfRule>
  </conditionalFormatting>
  <conditionalFormatting sqref="J61">
    <cfRule type="containsText" dxfId="2507" priority="2508" operator="containsText" text="0,0%">
      <formula>NOT(ISERROR(SEARCH("0,0%",J61)))</formula>
    </cfRule>
  </conditionalFormatting>
  <conditionalFormatting sqref="S63">
    <cfRule type="cellIs" dxfId="2506" priority="2505" operator="equal">
      <formula>0</formula>
    </cfRule>
    <cfRule type="cellIs" dxfId="2505" priority="2506" operator="lessThan">
      <formula>0.85</formula>
    </cfRule>
    <cfRule type="cellIs" dxfId="2504" priority="2507" operator="greaterThanOrEqual">
      <formula>0.85</formula>
    </cfRule>
  </conditionalFormatting>
  <conditionalFormatting sqref="L63:R63">
    <cfRule type="cellIs" dxfId="2503" priority="2502" operator="equal">
      <formula>0</formula>
    </cfRule>
    <cfRule type="cellIs" dxfId="2502" priority="2503" operator="lessThan">
      <formula>0.85</formula>
    </cfRule>
    <cfRule type="cellIs" dxfId="2501" priority="2504" operator="greaterThanOrEqual">
      <formula>0.85</formula>
    </cfRule>
  </conditionalFormatting>
  <conditionalFormatting sqref="S64">
    <cfRule type="cellIs" dxfId="2500" priority="2499" operator="lessThan">
      <formula>0.7</formula>
    </cfRule>
    <cfRule type="cellIs" dxfId="2499" priority="2500" operator="lessThan">
      <formula>0.85</formula>
    </cfRule>
    <cfRule type="cellIs" dxfId="2498" priority="2501" operator="greaterThan">
      <formula>0.85</formula>
    </cfRule>
  </conditionalFormatting>
  <conditionalFormatting sqref="S64">
    <cfRule type="cellIs" dxfId="2497" priority="2498" operator="equal">
      <formula>0</formula>
    </cfRule>
  </conditionalFormatting>
  <conditionalFormatting sqref="S61">
    <cfRule type="containsText" dxfId="2496" priority="2497" operator="containsText" text="0,0%">
      <formula>NOT(ISERROR(SEARCH("0,0%",S61)))</formula>
    </cfRule>
  </conditionalFormatting>
  <conditionalFormatting sqref="AB63">
    <cfRule type="cellIs" dxfId="2495" priority="2494" operator="equal">
      <formula>0</formula>
    </cfRule>
    <cfRule type="cellIs" dxfId="2494" priority="2495" operator="lessThan">
      <formula>0.85</formula>
    </cfRule>
    <cfRule type="cellIs" dxfId="2493" priority="2496" operator="greaterThanOrEqual">
      <formula>0.85</formula>
    </cfRule>
  </conditionalFormatting>
  <conditionalFormatting sqref="U63:AA63">
    <cfRule type="cellIs" dxfId="2492" priority="2491" operator="equal">
      <formula>0</formula>
    </cfRule>
    <cfRule type="cellIs" dxfId="2491" priority="2492" operator="lessThan">
      <formula>0.85</formula>
    </cfRule>
    <cfRule type="cellIs" dxfId="2490" priority="2493" operator="greaterThanOrEqual">
      <formula>0.85</formula>
    </cfRule>
  </conditionalFormatting>
  <conditionalFormatting sqref="AB64">
    <cfRule type="cellIs" dxfId="2489" priority="2488" operator="lessThan">
      <formula>0.7</formula>
    </cfRule>
    <cfRule type="cellIs" dxfId="2488" priority="2489" operator="lessThan">
      <formula>0.85</formula>
    </cfRule>
    <cfRule type="cellIs" dxfId="2487" priority="2490" operator="greaterThan">
      <formula>0.85</formula>
    </cfRule>
  </conditionalFormatting>
  <conditionalFormatting sqref="AB64">
    <cfRule type="cellIs" dxfId="2486" priority="2487" operator="equal">
      <formula>0</formula>
    </cfRule>
  </conditionalFormatting>
  <conditionalFormatting sqref="AB61">
    <cfRule type="containsText" dxfId="2485" priority="2486" operator="containsText" text="0,0%">
      <formula>NOT(ISERROR(SEARCH("0,0%",AB61)))</formula>
    </cfRule>
  </conditionalFormatting>
  <conditionalFormatting sqref="A103 A79:A80 A82:A83 A85:A86 A89 A105 A107">
    <cfRule type="containsBlanks" dxfId="2484" priority="2482">
      <formula>LEN(TRIM(A79))=0</formula>
    </cfRule>
  </conditionalFormatting>
  <conditionalFormatting sqref="E101:E108">
    <cfRule type="expression" dxfId="2483" priority="2475">
      <formula>(E101+I101&lt;J101)*(C101&gt;0)</formula>
    </cfRule>
    <cfRule type="expression" dxfId="2482" priority="2480">
      <formula>((E101+I101&gt;J101)+(C101=0))*(E101&gt;0)</formula>
    </cfRule>
  </conditionalFormatting>
  <conditionalFormatting sqref="I101:I108">
    <cfRule type="expression" dxfId="2481" priority="2479">
      <formula>(E101+I101&lt;J101)*(F101&gt;0)</formula>
    </cfRule>
    <cfRule type="expression" dxfId="2480" priority="2481">
      <formula>((E101+I101&gt;J101)+(F101=0))*(I101&gt;0)</formula>
    </cfRule>
  </conditionalFormatting>
  <conditionalFormatting sqref="R101:R108">
    <cfRule type="expression" dxfId="2479" priority="2476">
      <formula>(N101+R101&lt;S101)*(O101&gt;0)</formula>
    </cfRule>
    <cfRule type="expression" dxfId="2478" priority="2477">
      <formula>((N101+R101&gt;S101)+(O101=0))*(R101&gt;0)</formula>
    </cfRule>
  </conditionalFormatting>
  <conditionalFormatting sqref="N101:N108">
    <cfRule type="expression" dxfId="2477" priority="2474">
      <formula>(N101+R101&lt;S101)*(L101&gt;0)</formula>
    </cfRule>
    <cfRule type="expression" dxfId="2476" priority="2478">
      <formula>((N101+R101&gt;S101)+(L101=0))*(N101&gt;0)</formula>
    </cfRule>
  </conditionalFormatting>
  <conditionalFormatting sqref="W101:W108">
    <cfRule type="expression" dxfId="2475" priority="2472">
      <formula>(W101+AA101&lt;AB101)*(U101&gt;0)</formula>
    </cfRule>
    <cfRule type="expression" dxfId="2474" priority="2473">
      <formula>((W101+AA101&gt;AB101)+(U101=0))*(W101&gt;0)</formula>
    </cfRule>
  </conditionalFormatting>
  <conditionalFormatting sqref="AA101:AA108">
    <cfRule type="expression" dxfId="2473" priority="2470">
      <formula>(W101+AA101&lt;AB101)*(X101&gt;0)</formula>
    </cfRule>
    <cfRule type="expression" dxfId="2472" priority="2471">
      <formula>((W101+AA101&gt;AB101)+(X101=0))*(AA101&gt;0)</formula>
    </cfRule>
  </conditionalFormatting>
  <conditionalFormatting sqref="C94:J94 L94:S94 U94:AB94">
    <cfRule type="expression" dxfId="2471" priority="2452">
      <formula>_Pruef_Name=0</formula>
    </cfRule>
  </conditionalFormatting>
  <conditionalFormatting sqref="C101:I108 L101:R108 U101:AA108">
    <cfRule type="expression" dxfId="2470" priority="2468">
      <formula>(_Pruef_Name=0)*(C101&gt;0)</formula>
    </cfRule>
  </conditionalFormatting>
  <conditionalFormatting sqref="H76:J76 Q76:S76 Z76:AB76">
    <cfRule type="containsBlanks" dxfId="2469" priority="2485">
      <formula>LEN(TRIM(H76))=0</formula>
    </cfRule>
  </conditionalFormatting>
  <conditionalFormatting sqref="H76:J76 Q76:S76 Z76:AB76">
    <cfRule type="notContainsBlanks" dxfId="2468" priority="2467">
      <formula>LEN(TRIM(H76))&gt;0</formula>
    </cfRule>
  </conditionalFormatting>
  <conditionalFormatting sqref="A103 A105 A107">
    <cfRule type="containsText" dxfId="2467" priority="2447" operator="containsText" text="CMM keine">
      <formula>NOT(ISERROR(SEARCH("CMM keine",A103)))</formula>
    </cfRule>
    <cfRule type="containsText" dxfId="2466" priority="2483" operator="containsText" text="CMM N.I.O">
      <formula>NOT(ISERROR(SEARCH("CMM N.I.O",A103)))</formula>
    </cfRule>
    <cfRule type="containsText" dxfId="2465" priority="2484" operator="containsText" text="CMM I.O">
      <formula>NOT(ISERROR(SEARCH("CMM I.O",A103)))</formula>
    </cfRule>
  </conditionalFormatting>
  <conditionalFormatting sqref="C101:D108 L101:M108 U101:V108">
    <cfRule type="expression" dxfId="2464" priority="2466">
      <formula>(E101+I101&lt;&gt;J101)*(C101=0)*(J101&gt;0)</formula>
    </cfRule>
  </conditionalFormatting>
  <conditionalFormatting sqref="C80:J80 C83:J83 C86:J86 C89:J89 C92:J92 L92:S92 L89:S89 L86:S86 L83:S83 U83:AB83 U86:AB86 U89:AB89 U92:AB92 L80:S80 U80:AB80">
    <cfRule type="expression" dxfId="2463" priority="2460">
      <formula>(C80&lt;_Pruef_IST)*(RIGHT($A80,4)="IST:")*(C$8=8)</formula>
    </cfRule>
  </conditionalFormatting>
  <conditionalFormatting sqref="K98 T98">
    <cfRule type="cellIs" dxfId="2462" priority="2461" operator="equal">
      <formula>0</formula>
    </cfRule>
    <cfRule type="cellIs" dxfId="2461" priority="2462" operator="lessThan">
      <formula>0.85</formula>
    </cfRule>
    <cfRule type="cellIs" dxfId="2460" priority="2463" operator="greaterThanOrEqual">
      <formula>0.85</formula>
    </cfRule>
  </conditionalFormatting>
  <conditionalFormatting sqref="C79:J92 L79:S92 U79:AB92">
    <cfRule type="expression" dxfId="2459" priority="2459">
      <formula>C79=B79</formula>
    </cfRule>
  </conditionalFormatting>
  <conditionalFormatting sqref="C80:J92 L80:S92 U80:AB92">
    <cfRule type="expression" dxfId="2458" priority="2465">
      <formula>(C80&lt;_Pruef_IST)*(RIGHT($A80,4)="IST:")*(C$8&gt;0)</formula>
    </cfRule>
  </conditionalFormatting>
  <conditionalFormatting sqref="A88">
    <cfRule type="containsBlanks" dxfId="2457" priority="2458">
      <formula>LEN(TRIM(A88))=0</formula>
    </cfRule>
  </conditionalFormatting>
  <conditionalFormatting sqref="A91">
    <cfRule type="containsBlanks" dxfId="2456" priority="2457">
      <formula>LEN(TRIM(A91))=0</formula>
    </cfRule>
  </conditionalFormatting>
  <conditionalFormatting sqref="A92">
    <cfRule type="containsBlanks" dxfId="2455" priority="2456">
      <formula>LEN(TRIM(A92))=0</formula>
    </cfRule>
  </conditionalFormatting>
  <conditionalFormatting sqref="L79">
    <cfRule type="expression" dxfId="2454" priority="2455">
      <formula>(L79&lt;_Pruef_IST)*(K79&gt;0)*(RIGHT($A79,4)="IST:")*(L$8&gt;0)</formula>
    </cfRule>
  </conditionalFormatting>
  <conditionalFormatting sqref="L85:M85">
    <cfRule type="expression" dxfId="2453" priority="2454">
      <formula>(L85&lt;_Pruef_IST)*(K85&gt;0)*(RIGHT($A85,4)="IST:")*(L$8&gt;0)</formula>
    </cfRule>
  </conditionalFormatting>
  <conditionalFormatting sqref="C85:J85">
    <cfRule type="expression" dxfId="2452" priority="2453">
      <formula>(C85&lt;_Pruef_IST)*(B85&gt;0)*(RIGHT($A85,4)="IST:")*(C$8&gt;0)</formula>
    </cfRule>
  </conditionalFormatting>
  <conditionalFormatting sqref="C94:J94 L94:S94 U94:AB94">
    <cfRule type="expression" dxfId="2451" priority="2464">
      <formula>ABS(C94)&lt;=1</formula>
    </cfRule>
    <cfRule type="cellIs" dxfId="2450" priority="2469" operator="greaterThanOrEqual">
      <formula>1</formula>
    </cfRule>
  </conditionalFormatting>
  <conditionalFormatting sqref="I79:J79">
    <cfRule type="expression" dxfId="2449" priority="2451">
      <formula>(I79&lt;_Pruef_IST)*(H79&gt;0)*(RIGHT($A79,4)="IST:")*(I$8&gt;0)</formula>
    </cfRule>
  </conditionalFormatting>
  <conditionalFormatting sqref="C94:J94">
    <cfRule type="cellIs" dxfId="2448" priority="2450" operator="greaterThanOrEqual">
      <formula>-1</formula>
    </cfRule>
  </conditionalFormatting>
  <conditionalFormatting sqref="L94:S94">
    <cfRule type="cellIs" dxfId="2447" priority="2449" operator="greaterThanOrEqual">
      <formula>-1</formula>
    </cfRule>
  </conditionalFormatting>
  <conditionalFormatting sqref="U94:AB94">
    <cfRule type="cellIs" dxfId="2446" priority="2448" operator="greaterThanOrEqual">
      <formula>-1</formula>
    </cfRule>
  </conditionalFormatting>
  <conditionalFormatting sqref="L94:S94">
    <cfRule type="cellIs" dxfId="2445" priority="2446" operator="greaterThanOrEqual">
      <formula>-1</formula>
    </cfRule>
  </conditionalFormatting>
  <conditionalFormatting sqref="U94:AB94">
    <cfRule type="cellIs" dxfId="2444" priority="2445" operator="greaterThanOrEqual">
      <formula>-1</formula>
    </cfRule>
  </conditionalFormatting>
  <conditionalFormatting sqref="J98">
    <cfRule type="cellIs" dxfId="2443" priority="2442" operator="equal">
      <formula>0</formula>
    </cfRule>
    <cfRule type="cellIs" dxfId="2442" priority="2443" operator="lessThan">
      <formula>0.85</formula>
    </cfRule>
    <cfRule type="cellIs" dxfId="2441" priority="2444" operator="greaterThanOrEqual">
      <formula>0.85</formula>
    </cfRule>
  </conditionalFormatting>
  <conditionalFormatting sqref="C98:I98">
    <cfRule type="cellIs" dxfId="2440" priority="2439" operator="equal">
      <formula>0</formula>
    </cfRule>
    <cfRule type="cellIs" dxfId="2439" priority="2440" operator="lessThan">
      <formula>0.85</formula>
    </cfRule>
    <cfRule type="cellIs" dxfId="2438" priority="2441" operator="greaterThanOrEqual">
      <formula>0.85</formula>
    </cfRule>
  </conditionalFormatting>
  <conditionalFormatting sqref="J99">
    <cfRule type="cellIs" dxfId="2437" priority="2436" operator="lessThan">
      <formula>0.7</formula>
    </cfRule>
    <cfRule type="cellIs" dxfId="2436" priority="2437" operator="lessThan">
      <formula>0.85</formula>
    </cfRule>
    <cfRule type="cellIs" dxfId="2435" priority="2438" operator="greaterThan">
      <formula>0.85</formula>
    </cfRule>
  </conditionalFormatting>
  <conditionalFormatting sqref="J99">
    <cfRule type="cellIs" dxfId="2434" priority="2435" operator="equal">
      <formula>0</formula>
    </cfRule>
  </conditionalFormatting>
  <conditionalFormatting sqref="J96">
    <cfRule type="containsText" dxfId="2433" priority="2434" operator="containsText" text="0,0%">
      <formula>NOT(ISERROR(SEARCH("0,0%",J96)))</formula>
    </cfRule>
  </conditionalFormatting>
  <conditionalFormatting sqref="S98">
    <cfRule type="cellIs" dxfId="2432" priority="2431" operator="equal">
      <formula>0</formula>
    </cfRule>
    <cfRule type="cellIs" dxfId="2431" priority="2432" operator="lessThan">
      <formula>0.85</formula>
    </cfRule>
    <cfRule type="cellIs" dxfId="2430" priority="2433" operator="greaterThanOrEqual">
      <formula>0.85</formula>
    </cfRule>
  </conditionalFormatting>
  <conditionalFormatting sqref="L98:R98">
    <cfRule type="cellIs" dxfId="2429" priority="2428" operator="equal">
      <formula>0</formula>
    </cfRule>
    <cfRule type="cellIs" dxfId="2428" priority="2429" operator="lessThan">
      <formula>0.85</formula>
    </cfRule>
    <cfRule type="cellIs" dxfId="2427" priority="2430" operator="greaterThanOrEqual">
      <formula>0.85</formula>
    </cfRule>
  </conditionalFormatting>
  <conditionalFormatting sqref="S99">
    <cfRule type="cellIs" dxfId="2426" priority="2425" operator="lessThan">
      <formula>0.7</formula>
    </cfRule>
    <cfRule type="cellIs" dxfId="2425" priority="2426" operator="lessThan">
      <formula>0.85</formula>
    </cfRule>
    <cfRule type="cellIs" dxfId="2424" priority="2427" operator="greaterThan">
      <formula>0.85</formula>
    </cfRule>
  </conditionalFormatting>
  <conditionalFormatting sqref="S99">
    <cfRule type="cellIs" dxfId="2423" priority="2424" operator="equal">
      <formula>0</formula>
    </cfRule>
  </conditionalFormatting>
  <conditionalFormatting sqref="S96">
    <cfRule type="containsText" dxfId="2422" priority="2423" operator="containsText" text="0,0%">
      <formula>NOT(ISERROR(SEARCH("0,0%",S96)))</formula>
    </cfRule>
  </conditionalFormatting>
  <conditionalFormatting sqref="AB98">
    <cfRule type="cellIs" dxfId="2421" priority="2420" operator="equal">
      <formula>0</formula>
    </cfRule>
    <cfRule type="cellIs" dxfId="2420" priority="2421" operator="lessThan">
      <formula>0.85</formula>
    </cfRule>
    <cfRule type="cellIs" dxfId="2419" priority="2422" operator="greaterThanOrEqual">
      <formula>0.85</formula>
    </cfRule>
  </conditionalFormatting>
  <conditionalFormatting sqref="U98:AA98">
    <cfRule type="cellIs" dxfId="2418" priority="2417" operator="equal">
      <formula>0</formula>
    </cfRule>
    <cfRule type="cellIs" dxfId="2417" priority="2418" operator="lessThan">
      <formula>0.85</formula>
    </cfRule>
    <cfRule type="cellIs" dxfId="2416" priority="2419" operator="greaterThanOrEqual">
      <formula>0.85</formula>
    </cfRule>
  </conditionalFormatting>
  <conditionalFormatting sqref="AB99">
    <cfRule type="cellIs" dxfId="2415" priority="2414" operator="lessThan">
      <formula>0.7</formula>
    </cfRule>
    <cfRule type="cellIs" dxfId="2414" priority="2415" operator="lessThan">
      <formula>0.85</formula>
    </cfRule>
    <cfRule type="cellIs" dxfId="2413" priority="2416" operator="greaterThan">
      <formula>0.85</formula>
    </cfRule>
  </conditionalFormatting>
  <conditionalFormatting sqref="AB99">
    <cfRule type="cellIs" dxfId="2412" priority="2413" operator="equal">
      <formula>0</formula>
    </cfRule>
  </conditionalFormatting>
  <conditionalFormatting sqref="AB96">
    <cfRule type="containsText" dxfId="2411" priority="2412" operator="containsText" text="0,0%">
      <formula>NOT(ISERROR(SEARCH("0,0%",AB96)))</formula>
    </cfRule>
  </conditionalFormatting>
  <conditionalFormatting sqref="A138 A114:A115 A117:A118 A120:A121 A124 A140 A142">
    <cfRule type="containsBlanks" dxfId="2410" priority="2408">
      <formula>LEN(TRIM(A114))=0</formula>
    </cfRule>
  </conditionalFormatting>
  <conditionalFormatting sqref="E136:E143">
    <cfRule type="expression" dxfId="2409" priority="2401">
      <formula>(E136+I136&lt;J136)*(C136&gt;0)</formula>
    </cfRule>
    <cfRule type="expression" dxfId="2408" priority="2406">
      <formula>((E136+I136&gt;J136)+(C136=0))*(E136&gt;0)</formula>
    </cfRule>
  </conditionalFormatting>
  <conditionalFormatting sqref="I136:I143">
    <cfRule type="expression" dxfId="2407" priority="2405">
      <formula>(E136+I136&lt;J136)*(F136&gt;0)</formula>
    </cfRule>
    <cfRule type="expression" dxfId="2406" priority="2407">
      <formula>((E136+I136&gt;J136)+(F136=0))*(I136&gt;0)</formula>
    </cfRule>
  </conditionalFormatting>
  <conditionalFormatting sqref="R136:R143">
    <cfRule type="expression" dxfId="2405" priority="2402">
      <formula>(N136+R136&lt;S136)*(O136&gt;0)</formula>
    </cfRule>
    <cfRule type="expression" dxfId="2404" priority="2403">
      <formula>((N136+R136&gt;S136)+(O136=0))*(R136&gt;0)</formula>
    </cfRule>
  </conditionalFormatting>
  <conditionalFormatting sqref="N136:N143">
    <cfRule type="expression" dxfId="2403" priority="2400">
      <formula>(N136+R136&lt;S136)*(L136&gt;0)</formula>
    </cfRule>
    <cfRule type="expression" dxfId="2402" priority="2404">
      <formula>((N136+R136&gt;S136)+(L136=0))*(N136&gt;0)</formula>
    </cfRule>
  </conditionalFormatting>
  <conditionalFormatting sqref="W136:W143">
    <cfRule type="expression" dxfId="2401" priority="2398">
      <formula>(W136+AA136&lt;AB136)*(U136&gt;0)</formula>
    </cfRule>
    <cfRule type="expression" dxfId="2400" priority="2399">
      <formula>((W136+AA136&gt;AB136)+(U136=0))*(W136&gt;0)</formula>
    </cfRule>
  </conditionalFormatting>
  <conditionalFormatting sqref="AA136:AA143">
    <cfRule type="expression" dxfId="2399" priority="2396">
      <formula>(W136+AA136&lt;AB136)*(X136&gt;0)</formula>
    </cfRule>
    <cfRule type="expression" dxfId="2398" priority="2397">
      <formula>((W136+AA136&gt;AB136)+(X136=0))*(AA136&gt;0)</formula>
    </cfRule>
  </conditionalFormatting>
  <conditionalFormatting sqref="C129:J129 L129:S129 U129:AB129">
    <cfRule type="expression" dxfId="2397" priority="2378">
      <formula>_Pruef_Name=0</formula>
    </cfRule>
  </conditionalFormatting>
  <conditionalFormatting sqref="C136:I143 L136:R143 U136:AA143">
    <cfRule type="expression" dxfId="2396" priority="2394">
      <formula>(_Pruef_Name=0)*(C136&gt;0)</formula>
    </cfRule>
  </conditionalFormatting>
  <conditionalFormatting sqref="H111:J111 Q111:S111 Z111:AB111">
    <cfRule type="containsBlanks" dxfId="2395" priority="2411">
      <formula>LEN(TRIM(H111))=0</formula>
    </cfRule>
  </conditionalFormatting>
  <conditionalFormatting sqref="H111:J111 Q111:S111 Z111:AB111">
    <cfRule type="notContainsBlanks" dxfId="2394" priority="2393">
      <formula>LEN(TRIM(H111))&gt;0</formula>
    </cfRule>
  </conditionalFormatting>
  <conditionalFormatting sqref="A138 A140 A142">
    <cfRule type="containsText" dxfId="2393" priority="2373" operator="containsText" text="CMM keine">
      <formula>NOT(ISERROR(SEARCH("CMM keine",A138)))</formula>
    </cfRule>
    <cfRule type="containsText" dxfId="2392" priority="2409" operator="containsText" text="CMM N.I.O">
      <formula>NOT(ISERROR(SEARCH("CMM N.I.O",A138)))</formula>
    </cfRule>
    <cfRule type="containsText" dxfId="2391" priority="2410" operator="containsText" text="CMM I.O">
      <formula>NOT(ISERROR(SEARCH("CMM I.O",A138)))</formula>
    </cfRule>
  </conditionalFormatting>
  <conditionalFormatting sqref="C136:D143 L136:M143 U136:V143">
    <cfRule type="expression" dxfId="2390" priority="2392">
      <formula>(E136+I136&lt;&gt;J136)*(C136=0)*(J136&gt;0)</formula>
    </cfRule>
  </conditionalFormatting>
  <conditionalFormatting sqref="C115:J115 C118:J118 C121:J121 C124:J124 C127:J127 L127:S127 L124:S124 L121:S121 L118:S118 U118:AB118 U121:AB121 U124:AB124 U127:AB127 L115:S115 U115:AB115">
    <cfRule type="expression" dxfId="2389" priority="2386">
      <formula>(C115&lt;_Pruef_IST)*(RIGHT($A115,4)="IST:")*(C$8=8)</formula>
    </cfRule>
  </conditionalFormatting>
  <conditionalFormatting sqref="K133 T133">
    <cfRule type="cellIs" dxfId="2388" priority="2387" operator="equal">
      <formula>0</formula>
    </cfRule>
    <cfRule type="cellIs" dxfId="2387" priority="2388" operator="lessThan">
      <formula>0.85</formula>
    </cfRule>
    <cfRule type="cellIs" dxfId="2386" priority="2389" operator="greaterThanOrEqual">
      <formula>0.85</formula>
    </cfRule>
  </conditionalFormatting>
  <conditionalFormatting sqref="C114:J127 L114:S127 U114:AB127">
    <cfRule type="expression" dxfId="2385" priority="2385">
      <formula>C114=B114</formula>
    </cfRule>
  </conditionalFormatting>
  <conditionalFormatting sqref="C115:J127 L115:S127 U115:AB127">
    <cfRule type="expression" dxfId="2384" priority="2391">
      <formula>(C115&lt;_Pruef_IST)*(RIGHT($A115,4)="IST:")*(C$8&gt;0)</formula>
    </cfRule>
  </conditionalFormatting>
  <conditionalFormatting sqref="A123">
    <cfRule type="containsBlanks" dxfId="2383" priority="2384">
      <formula>LEN(TRIM(A123))=0</formula>
    </cfRule>
  </conditionalFormatting>
  <conditionalFormatting sqref="A126">
    <cfRule type="containsBlanks" dxfId="2382" priority="2383">
      <formula>LEN(TRIM(A126))=0</formula>
    </cfRule>
  </conditionalFormatting>
  <conditionalFormatting sqref="A127">
    <cfRule type="containsBlanks" dxfId="2381" priority="2382">
      <formula>LEN(TRIM(A127))=0</formula>
    </cfRule>
  </conditionalFormatting>
  <conditionalFormatting sqref="L114">
    <cfRule type="expression" dxfId="2380" priority="2381">
      <formula>(L114&lt;_Pruef_IST)*(K114&gt;0)*(RIGHT($A114,4)="IST:")*(L$8&gt;0)</formula>
    </cfRule>
  </conditionalFormatting>
  <conditionalFormatting sqref="L120:M120">
    <cfRule type="expression" dxfId="2379" priority="2380">
      <formula>(L120&lt;_Pruef_IST)*(K120&gt;0)*(RIGHT($A120,4)="IST:")*(L$8&gt;0)</formula>
    </cfRule>
  </conditionalFormatting>
  <conditionalFormatting sqref="C120:J120">
    <cfRule type="expression" dxfId="2378" priority="2379">
      <formula>(C120&lt;_Pruef_IST)*(B120&gt;0)*(RIGHT($A120,4)="IST:")*(C$8&gt;0)</formula>
    </cfRule>
  </conditionalFormatting>
  <conditionalFormatting sqref="C129:J129 L129:S129 U129:AB129">
    <cfRule type="expression" dxfId="2377" priority="2390">
      <formula>ABS(C129)&lt;=1</formula>
    </cfRule>
    <cfRule type="cellIs" dxfId="2376" priority="2395" operator="greaterThanOrEqual">
      <formula>1</formula>
    </cfRule>
  </conditionalFormatting>
  <conditionalFormatting sqref="I114:J114">
    <cfRule type="expression" dxfId="2375" priority="2377">
      <formula>(I114&lt;_Pruef_IST)*(H114&gt;0)*(RIGHT($A114,4)="IST:")*(I$8&gt;0)</formula>
    </cfRule>
  </conditionalFormatting>
  <conditionalFormatting sqref="C129:J129">
    <cfRule type="cellIs" dxfId="2374" priority="2376" operator="greaterThanOrEqual">
      <formula>-1</formula>
    </cfRule>
  </conditionalFormatting>
  <conditionalFormatting sqref="L129:S129">
    <cfRule type="cellIs" dxfId="2373" priority="2375" operator="greaterThanOrEqual">
      <formula>-1</formula>
    </cfRule>
  </conditionalFormatting>
  <conditionalFormatting sqref="U129:AB129">
    <cfRule type="cellIs" dxfId="2372" priority="2374" operator="greaterThanOrEqual">
      <formula>-1</formula>
    </cfRule>
  </conditionalFormatting>
  <conditionalFormatting sqref="L129:S129">
    <cfRule type="cellIs" dxfId="2371" priority="2372" operator="greaterThanOrEqual">
      <formula>-1</formula>
    </cfRule>
  </conditionalFormatting>
  <conditionalFormatting sqref="U129:AB129">
    <cfRule type="cellIs" dxfId="2370" priority="2371" operator="greaterThanOrEqual">
      <formula>-1</formula>
    </cfRule>
  </conditionalFormatting>
  <conditionalFormatting sqref="J133">
    <cfRule type="cellIs" dxfId="2369" priority="2368" operator="equal">
      <formula>0</formula>
    </cfRule>
    <cfRule type="cellIs" dxfId="2368" priority="2369" operator="lessThan">
      <formula>0.85</formula>
    </cfRule>
    <cfRule type="cellIs" dxfId="2367" priority="2370" operator="greaterThanOrEqual">
      <formula>0.85</formula>
    </cfRule>
  </conditionalFormatting>
  <conditionalFormatting sqref="C133:I133">
    <cfRule type="cellIs" dxfId="2366" priority="2365" operator="equal">
      <formula>0</formula>
    </cfRule>
    <cfRule type="cellIs" dxfId="2365" priority="2366" operator="lessThan">
      <formula>0.85</formula>
    </cfRule>
    <cfRule type="cellIs" dxfId="2364" priority="2367" operator="greaterThanOrEqual">
      <formula>0.85</formula>
    </cfRule>
  </conditionalFormatting>
  <conditionalFormatting sqref="J134">
    <cfRule type="cellIs" dxfId="2363" priority="2362" operator="lessThan">
      <formula>0.7</formula>
    </cfRule>
    <cfRule type="cellIs" dxfId="2362" priority="2363" operator="lessThan">
      <formula>0.85</formula>
    </cfRule>
    <cfRule type="cellIs" dxfId="2361" priority="2364" operator="greaterThan">
      <formula>0.85</formula>
    </cfRule>
  </conditionalFormatting>
  <conditionalFormatting sqref="J134">
    <cfRule type="cellIs" dxfId="2360" priority="2361" operator="equal">
      <formula>0</formula>
    </cfRule>
  </conditionalFormatting>
  <conditionalFormatting sqref="J131">
    <cfRule type="containsText" dxfId="2359" priority="2360" operator="containsText" text="0,0%">
      <formula>NOT(ISERROR(SEARCH("0,0%",J131)))</formula>
    </cfRule>
  </conditionalFormatting>
  <conditionalFormatting sqref="S133">
    <cfRule type="cellIs" dxfId="2358" priority="2357" operator="equal">
      <formula>0</formula>
    </cfRule>
    <cfRule type="cellIs" dxfId="2357" priority="2358" operator="lessThan">
      <formula>0.85</formula>
    </cfRule>
    <cfRule type="cellIs" dxfId="2356" priority="2359" operator="greaterThanOrEqual">
      <formula>0.85</formula>
    </cfRule>
  </conditionalFormatting>
  <conditionalFormatting sqref="L133:R133">
    <cfRule type="cellIs" dxfId="2355" priority="2354" operator="equal">
      <formula>0</formula>
    </cfRule>
    <cfRule type="cellIs" dxfId="2354" priority="2355" operator="lessThan">
      <formula>0.85</formula>
    </cfRule>
    <cfRule type="cellIs" dxfId="2353" priority="2356" operator="greaterThanOrEqual">
      <formula>0.85</formula>
    </cfRule>
  </conditionalFormatting>
  <conditionalFormatting sqref="S134">
    <cfRule type="cellIs" dxfId="2352" priority="2351" operator="lessThan">
      <formula>0.7</formula>
    </cfRule>
    <cfRule type="cellIs" dxfId="2351" priority="2352" operator="lessThan">
      <formula>0.85</formula>
    </cfRule>
    <cfRule type="cellIs" dxfId="2350" priority="2353" operator="greaterThan">
      <formula>0.85</formula>
    </cfRule>
  </conditionalFormatting>
  <conditionalFormatting sqref="S134">
    <cfRule type="cellIs" dxfId="2349" priority="2350" operator="equal">
      <formula>0</formula>
    </cfRule>
  </conditionalFormatting>
  <conditionalFormatting sqref="S131">
    <cfRule type="containsText" dxfId="2348" priority="2349" operator="containsText" text="0,0%">
      <formula>NOT(ISERROR(SEARCH("0,0%",S131)))</formula>
    </cfRule>
  </conditionalFormatting>
  <conditionalFormatting sqref="AB133">
    <cfRule type="cellIs" dxfId="2347" priority="2346" operator="equal">
      <formula>0</formula>
    </cfRule>
    <cfRule type="cellIs" dxfId="2346" priority="2347" operator="lessThan">
      <formula>0.85</formula>
    </cfRule>
    <cfRule type="cellIs" dxfId="2345" priority="2348" operator="greaterThanOrEqual">
      <formula>0.85</formula>
    </cfRule>
  </conditionalFormatting>
  <conditionalFormatting sqref="U133:AA133">
    <cfRule type="cellIs" dxfId="2344" priority="2343" operator="equal">
      <formula>0</formula>
    </cfRule>
    <cfRule type="cellIs" dxfId="2343" priority="2344" operator="lessThan">
      <formula>0.85</formula>
    </cfRule>
    <cfRule type="cellIs" dxfId="2342" priority="2345" operator="greaterThanOrEqual">
      <formula>0.85</formula>
    </cfRule>
  </conditionalFormatting>
  <conditionalFormatting sqref="AB134">
    <cfRule type="cellIs" dxfId="2341" priority="2340" operator="lessThan">
      <formula>0.7</formula>
    </cfRule>
    <cfRule type="cellIs" dxfId="2340" priority="2341" operator="lessThan">
      <formula>0.85</formula>
    </cfRule>
    <cfRule type="cellIs" dxfId="2339" priority="2342" operator="greaterThan">
      <formula>0.85</formula>
    </cfRule>
  </conditionalFormatting>
  <conditionalFormatting sqref="AB134">
    <cfRule type="cellIs" dxfId="2338" priority="2339" operator="equal">
      <formula>0</formula>
    </cfRule>
  </conditionalFormatting>
  <conditionalFormatting sqref="AB131">
    <cfRule type="containsText" dxfId="2337" priority="2338" operator="containsText" text="0,0%">
      <formula>NOT(ISERROR(SEARCH("0,0%",AB131)))</formula>
    </cfRule>
  </conditionalFormatting>
  <conditionalFormatting sqref="A173 A149:A150 A152:A153 A155:A156 A159 A175 A177">
    <cfRule type="containsBlanks" dxfId="2336" priority="2334">
      <formula>LEN(TRIM(A149))=0</formula>
    </cfRule>
  </conditionalFormatting>
  <conditionalFormatting sqref="E171:E178">
    <cfRule type="expression" dxfId="2335" priority="2327">
      <formula>(E171+I171&lt;J171)*(C171&gt;0)</formula>
    </cfRule>
    <cfRule type="expression" dxfId="2334" priority="2332">
      <formula>((E171+I171&gt;J171)+(C171=0))*(E171&gt;0)</formula>
    </cfRule>
  </conditionalFormatting>
  <conditionalFormatting sqref="I171:I178">
    <cfRule type="expression" dxfId="2333" priority="2331">
      <formula>(E171+I171&lt;J171)*(F171&gt;0)</formula>
    </cfRule>
    <cfRule type="expression" dxfId="2332" priority="2333">
      <formula>((E171+I171&gt;J171)+(F171=0))*(I171&gt;0)</formula>
    </cfRule>
  </conditionalFormatting>
  <conditionalFormatting sqref="R171:R178">
    <cfRule type="expression" dxfId="2331" priority="2328">
      <formula>(N171+R171&lt;S171)*(O171&gt;0)</formula>
    </cfRule>
    <cfRule type="expression" dxfId="2330" priority="2329">
      <formula>((N171+R171&gt;S171)+(O171=0))*(R171&gt;0)</formula>
    </cfRule>
  </conditionalFormatting>
  <conditionalFormatting sqref="N171:N178">
    <cfRule type="expression" dxfId="2329" priority="2326">
      <formula>(N171+R171&lt;S171)*(L171&gt;0)</formula>
    </cfRule>
    <cfRule type="expression" dxfId="2328" priority="2330">
      <formula>((N171+R171&gt;S171)+(L171=0))*(N171&gt;0)</formula>
    </cfRule>
  </conditionalFormatting>
  <conditionalFormatting sqref="W171:W178">
    <cfRule type="expression" dxfId="2327" priority="2324">
      <formula>(W171+AA171&lt;AB171)*(U171&gt;0)</formula>
    </cfRule>
    <cfRule type="expression" dxfId="2326" priority="2325">
      <formula>((W171+AA171&gt;AB171)+(U171=0))*(W171&gt;0)</formula>
    </cfRule>
  </conditionalFormatting>
  <conditionalFormatting sqref="AA171:AA178">
    <cfRule type="expression" dxfId="2325" priority="2322">
      <formula>(W171+AA171&lt;AB171)*(X171&gt;0)</formula>
    </cfRule>
    <cfRule type="expression" dxfId="2324" priority="2323">
      <formula>((W171+AA171&gt;AB171)+(X171=0))*(AA171&gt;0)</formula>
    </cfRule>
  </conditionalFormatting>
  <conditionalFormatting sqref="C164:J164 L164:S164 U164:AB164">
    <cfRule type="expression" dxfId="2323" priority="2304">
      <formula>_Pruef_Name=0</formula>
    </cfRule>
  </conditionalFormatting>
  <conditionalFormatting sqref="C171:I178 L171:R178 U171:AA178">
    <cfRule type="expression" dxfId="2322" priority="2320">
      <formula>(_Pruef_Name=0)*(C171&gt;0)</formula>
    </cfRule>
  </conditionalFormatting>
  <conditionalFormatting sqref="H146:J146 Q146:S146 Z146:AB146">
    <cfRule type="containsBlanks" dxfId="2321" priority="2337">
      <formula>LEN(TRIM(H146))=0</formula>
    </cfRule>
  </conditionalFormatting>
  <conditionalFormatting sqref="H146:J146 Q146:S146 Z146:AB146">
    <cfRule type="notContainsBlanks" dxfId="2320" priority="2319">
      <formula>LEN(TRIM(H146))&gt;0</formula>
    </cfRule>
  </conditionalFormatting>
  <conditionalFormatting sqref="A173 A175 A177">
    <cfRule type="containsText" dxfId="2319" priority="2299" operator="containsText" text="CMM keine">
      <formula>NOT(ISERROR(SEARCH("CMM keine",A173)))</formula>
    </cfRule>
    <cfRule type="containsText" dxfId="2318" priority="2335" operator="containsText" text="CMM N.I.O">
      <formula>NOT(ISERROR(SEARCH("CMM N.I.O",A173)))</formula>
    </cfRule>
    <cfRule type="containsText" dxfId="2317" priority="2336" operator="containsText" text="CMM I.O">
      <formula>NOT(ISERROR(SEARCH("CMM I.O",A173)))</formula>
    </cfRule>
  </conditionalFormatting>
  <conditionalFormatting sqref="C171:D178 L171:M178 U171:V178">
    <cfRule type="expression" dxfId="2316" priority="2318">
      <formula>(E171+I171&lt;&gt;J171)*(C171=0)*(J171&gt;0)</formula>
    </cfRule>
  </conditionalFormatting>
  <conditionalFormatting sqref="C150:J150 C153:J153 C156:J156 C159:J159 C162:J162 L162:S162 L159:S159 L156:S156 L153:S153 U153:AB153 U156:AB156 U159:AB159 U162:AB162 L150:S150 U150:AB150">
    <cfRule type="expression" dxfId="2315" priority="2312">
      <formula>(C150&lt;_Pruef_IST)*(RIGHT($A150,4)="IST:")*(C$8=8)</formula>
    </cfRule>
  </conditionalFormatting>
  <conditionalFormatting sqref="K168 T168">
    <cfRule type="cellIs" dxfId="2314" priority="2313" operator="equal">
      <formula>0</formula>
    </cfRule>
    <cfRule type="cellIs" dxfId="2313" priority="2314" operator="lessThan">
      <formula>0.85</formula>
    </cfRule>
    <cfRule type="cellIs" dxfId="2312" priority="2315" operator="greaterThanOrEqual">
      <formula>0.85</formula>
    </cfRule>
  </conditionalFormatting>
  <conditionalFormatting sqref="C149:J162 L149:S162 U149:AB162">
    <cfRule type="expression" dxfId="2311" priority="2311">
      <formula>C149=B149</formula>
    </cfRule>
  </conditionalFormatting>
  <conditionalFormatting sqref="C150:J162 L150:S162 U150:AB162">
    <cfRule type="expression" dxfId="2310" priority="2317">
      <formula>(C150&lt;_Pruef_IST)*(RIGHT($A150,4)="IST:")*(C$8&gt;0)</formula>
    </cfRule>
  </conditionalFormatting>
  <conditionalFormatting sqref="A158">
    <cfRule type="containsBlanks" dxfId="2309" priority="2310">
      <formula>LEN(TRIM(A158))=0</formula>
    </cfRule>
  </conditionalFormatting>
  <conditionalFormatting sqref="A161">
    <cfRule type="containsBlanks" dxfId="2308" priority="2309">
      <formula>LEN(TRIM(A161))=0</formula>
    </cfRule>
  </conditionalFormatting>
  <conditionalFormatting sqref="A162">
    <cfRule type="containsBlanks" dxfId="2307" priority="2308">
      <formula>LEN(TRIM(A162))=0</formula>
    </cfRule>
  </conditionalFormatting>
  <conditionalFormatting sqref="L149">
    <cfRule type="expression" dxfId="2306" priority="2307">
      <formula>(L149&lt;_Pruef_IST)*(K149&gt;0)*(RIGHT($A149,4)="IST:")*(L$8&gt;0)</formula>
    </cfRule>
  </conditionalFormatting>
  <conditionalFormatting sqref="L155:M155">
    <cfRule type="expression" dxfId="2305" priority="2306">
      <formula>(L155&lt;_Pruef_IST)*(K155&gt;0)*(RIGHT($A155,4)="IST:")*(L$8&gt;0)</formula>
    </cfRule>
  </conditionalFormatting>
  <conditionalFormatting sqref="C155:J155">
    <cfRule type="expression" dxfId="2304" priority="2305">
      <formula>(C155&lt;_Pruef_IST)*(B155&gt;0)*(RIGHT($A155,4)="IST:")*(C$8&gt;0)</formula>
    </cfRule>
  </conditionalFormatting>
  <conditionalFormatting sqref="C164:J164 L164:S164 U164:AB164">
    <cfRule type="expression" dxfId="2303" priority="2316">
      <formula>ABS(C164)&lt;=1</formula>
    </cfRule>
    <cfRule type="cellIs" dxfId="2302" priority="2321" operator="greaterThanOrEqual">
      <formula>1</formula>
    </cfRule>
  </conditionalFormatting>
  <conditionalFormatting sqref="I149:J149">
    <cfRule type="expression" dxfId="2301" priority="2303">
      <formula>(I149&lt;_Pruef_IST)*(H149&gt;0)*(RIGHT($A149,4)="IST:")*(I$8&gt;0)</formula>
    </cfRule>
  </conditionalFormatting>
  <conditionalFormatting sqref="C164:J164">
    <cfRule type="cellIs" dxfId="2300" priority="2302" operator="greaterThanOrEqual">
      <formula>-1</formula>
    </cfRule>
  </conditionalFormatting>
  <conditionalFormatting sqref="L164:S164">
    <cfRule type="cellIs" dxfId="2299" priority="2301" operator="greaterThanOrEqual">
      <formula>-1</formula>
    </cfRule>
  </conditionalFormatting>
  <conditionalFormatting sqref="U164:AB164">
    <cfRule type="cellIs" dxfId="2298" priority="2300" operator="greaterThanOrEqual">
      <formula>-1</formula>
    </cfRule>
  </conditionalFormatting>
  <conditionalFormatting sqref="L164:S164">
    <cfRule type="cellIs" dxfId="2297" priority="2298" operator="greaterThanOrEqual">
      <formula>-1</formula>
    </cfRule>
  </conditionalFormatting>
  <conditionalFormatting sqref="U164:AB164">
    <cfRule type="cellIs" dxfId="2296" priority="2297" operator="greaterThanOrEqual">
      <formula>-1</formula>
    </cfRule>
  </conditionalFormatting>
  <conditionalFormatting sqref="J168">
    <cfRule type="cellIs" dxfId="2295" priority="2294" operator="equal">
      <formula>0</formula>
    </cfRule>
    <cfRule type="cellIs" dxfId="2294" priority="2295" operator="lessThan">
      <formula>0.85</formula>
    </cfRule>
    <cfRule type="cellIs" dxfId="2293" priority="2296" operator="greaterThanOrEqual">
      <formula>0.85</formula>
    </cfRule>
  </conditionalFormatting>
  <conditionalFormatting sqref="C168:I168">
    <cfRule type="cellIs" dxfId="2292" priority="2291" operator="equal">
      <formula>0</formula>
    </cfRule>
    <cfRule type="cellIs" dxfId="2291" priority="2292" operator="lessThan">
      <formula>0.85</formula>
    </cfRule>
    <cfRule type="cellIs" dxfId="2290" priority="2293" operator="greaterThanOrEqual">
      <formula>0.85</formula>
    </cfRule>
  </conditionalFormatting>
  <conditionalFormatting sqref="J169">
    <cfRule type="cellIs" dxfId="2289" priority="2288" operator="lessThan">
      <formula>0.7</formula>
    </cfRule>
    <cfRule type="cellIs" dxfId="2288" priority="2289" operator="lessThan">
      <formula>0.85</formula>
    </cfRule>
    <cfRule type="cellIs" dxfId="2287" priority="2290" operator="greaterThan">
      <formula>0.85</formula>
    </cfRule>
  </conditionalFormatting>
  <conditionalFormatting sqref="J169">
    <cfRule type="cellIs" dxfId="2286" priority="2287" operator="equal">
      <formula>0</formula>
    </cfRule>
  </conditionalFormatting>
  <conditionalFormatting sqref="J166">
    <cfRule type="containsText" dxfId="2285" priority="2286" operator="containsText" text="0,0%">
      <formula>NOT(ISERROR(SEARCH("0,0%",J166)))</formula>
    </cfRule>
  </conditionalFormatting>
  <conditionalFormatting sqref="S168">
    <cfRule type="cellIs" dxfId="2284" priority="2283" operator="equal">
      <formula>0</formula>
    </cfRule>
    <cfRule type="cellIs" dxfId="2283" priority="2284" operator="lessThan">
      <formula>0.85</formula>
    </cfRule>
    <cfRule type="cellIs" dxfId="2282" priority="2285" operator="greaterThanOrEqual">
      <formula>0.85</formula>
    </cfRule>
  </conditionalFormatting>
  <conditionalFormatting sqref="L168:R168">
    <cfRule type="cellIs" dxfId="2281" priority="2280" operator="equal">
      <formula>0</formula>
    </cfRule>
    <cfRule type="cellIs" dxfId="2280" priority="2281" operator="lessThan">
      <formula>0.85</formula>
    </cfRule>
    <cfRule type="cellIs" dxfId="2279" priority="2282" operator="greaterThanOrEqual">
      <formula>0.85</formula>
    </cfRule>
  </conditionalFormatting>
  <conditionalFormatting sqref="S169">
    <cfRule type="cellIs" dxfId="2278" priority="2277" operator="lessThan">
      <formula>0.7</formula>
    </cfRule>
    <cfRule type="cellIs" dxfId="2277" priority="2278" operator="lessThan">
      <formula>0.85</formula>
    </cfRule>
    <cfRule type="cellIs" dxfId="2276" priority="2279" operator="greaterThan">
      <formula>0.85</formula>
    </cfRule>
  </conditionalFormatting>
  <conditionalFormatting sqref="S169">
    <cfRule type="cellIs" dxfId="2275" priority="2276" operator="equal">
      <formula>0</formula>
    </cfRule>
  </conditionalFormatting>
  <conditionalFormatting sqref="S166">
    <cfRule type="containsText" dxfId="2274" priority="2275" operator="containsText" text="0,0%">
      <formula>NOT(ISERROR(SEARCH("0,0%",S166)))</formula>
    </cfRule>
  </conditionalFormatting>
  <conditionalFormatting sqref="AB168">
    <cfRule type="cellIs" dxfId="2273" priority="2272" operator="equal">
      <formula>0</formula>
    </cfRule>
    <cfRule type="cellIs" dxfId="2272" priority="2273" operator="lessThan">
      <formula>0.85</formula>
    </cfRule>
    <cfRule type="cellIs" dxfId="2271" priority="2274" operator="greaterThanOrEqual">
      <formula>0.85</formula>
    </cfRule>
  </conditionalFormatting>
  <conditionalFormatting sqref="U168:AA168">
    <cfRule type="cellIs" dxfId="2270" priority="2269" operator="equal">
      <formula>0</formula>
    </cfRule>
    <cfRule type="cellIs" dxfId="2269" priority="2270" operator="lessThan">
      <formula>0.85</formula>
    </cfRule>
    <cfRule type="cellIs" dxfId="2268" priority="2271" operator="greaterThanOrEqual">
      <formula>0.85</formula>
    </cfRule>
  </conditionalFormatting>
  <conditionalFormatting sqref="AB169">
    <cfRule type="cellIs" dxfId="2267" priority="2266" operator="lessThan">
      <formula>0.7</formula>
    </cfRule>
    <cfRule type="cellIs" dxfId="2266" priority="2267" operator="lessThan">
      <formula>0.85</formula>
    </cfRule>
    <cfRule type="cellIs" dxfId="2265" priority="2268" operator="greaterThan">
      <formula>0.85</formula>
    </cfRule>
  </conditionalFormatting>
  <conditionalFormatting sqref="AB169">
    <cfRule type="cellIs" dxfId="2264" priority="2265" operator="equal">
      <formula>0</formula>
    </cfRule>
  </conditionalFormatting>
  <conditionalFormatting sqref="AB166">
    <cfRule type="containsText" dxfId="2263" priority="2264" operator="containsText" text="0,0%">
      <formula>NOT(ISERROR(SEARCH("0,0%",AB166)))</formula>
    </cfRule>
  </conditionalFormatting>
  <conditionalFormatting sqref="A208 A184:A185 A187:A188 A190:A191 A194 A210 A212">
    <cfRule type="containsBlanks" dxfId="2262" priority="2260">
      <formula>LEN(TRIM(A184))=0</formula>
    </cfRule>
  </conditionalFormatting>
  <conditionalFormatting sqref="E206:E213">
    <cfRule type="expression" dxfId="2261" priority="2253">
      <formula>(E206+I206&lt;J206)*(C206&gt;0)</formula>
    </cfRule>
    <cfRule type="expression" dxfId="2260" priority="2258">
      <formula>((E206+I206&gt;J206)+(C206=0))*(E206&gt;0)</formula>
    </cfRule>
  </conditionalFormatting>
  <conditionalFormatting sqref="I206:I213">
    <cfRule type="expression" dxfId="2259" priority="2257">
      <formula>(E206+I206&lt;J206)*(F206&gt;0)</formula>
    </cfRule>
    <cfRule type="expression" dxfId="2258" priority="2259">
      <formula>((E206+I206&gt;J206)+(F206=0))*(I206&gt;0)</formula>
    </cfRule>
  </conditionalFormatting>
  <conditionalFormatting sqref="R206:R213">
    <cfRule type="expression" dxfId="2257" priority="2254">
      <formula>(N206+R206&lt;S206)*(O206&gt;0)</formula>
    </cfRule>
    <cfRule type="expression" dxfId="2256" priority="2255">
      <formula>((N206+R206&gt;S206)+(O206=0))*(R206&gt;0)</formula>
    </cfRule>
  </conditionalFormatting>
  <conditionalFormatting sqref="N206:N213">
    <cfRule type="expression" dxfId="2255" priority="2252">
      <formula>(N206+R206&lt;S206)*(L206&gt;0)</formula>
    </cfRule>
    <cfRule type="expression" dxfId="2254" priority="2256">
      <formula>((N206+R206&gt;S206)+(L206=0))*(N206&gt;0)</formula>
    </cfRule>
  </conditionalFormatting>
  <conditionalFormatting sqref="W206:W213">
    <cfRule type="expression" dxfId="2253" priority="2250">
      <formula>(W206+AA206&lt;AB206)*(U206&gt;0)</formula>
    </cfRule>
    <cfRule type="expression" dxfId="2252" priority="2251">
      <formula>((W206+AA206&gt;AB206)+(U206=0))*(W206&gt;0)</formula>
    </cfRule>
  </conditionalFormatting>
  <conditionalFormatting sqref="AA206:AA213">
    <cfRule type="expression" dxfId="2251" priority="2248">
      <formula>(W206+AA206&lt;AB206)*(X206&gt;0)</formula>
    </cfRule>
    <cfRule type="expression" dxfId="2250" priority="2249">
      <formula>((W206+AA206&gt;AB206)+(X206=0))*(AA206&gt;0)</formula>
    </cfRule>
  </conditionalFormatting>
  <conditionalFormatting sqref="C199:J199 L199:S199 U199:AB199">
    <cfRule type="expression" dxfId="2249" priority="2230">
      <formula>_Pruef_Name=0</formula>
    </cfRule>
  </conditionalFormatting>
  <conditionalFormatting sqref="C206:I213 L206:R213 U206:AA213">
    <cfRule type="expression" dxfId="2248" priority="2246">
      <formula>(_Pruef_Name=0)*(C206&gt;0)</formula>
    </cfRule>
  </conditionalFormatting>
  <conditionalFormatting sqref="H181:J181 Q181:S181 Z181:AB181">
    <cfRule type="containsBlanks" dxfId="2247" priority="2263">
      <formula>LEN(TRIM(H181))=0</formula>
    </cfRule>
  </conditionalFormatting>
  <conditionalFormatting sqref="H181:J181 Q181:S181 Z181:AB181">
    <cfRule type="notContainsBlanks" dxfId="2246" priority="2245">
      <formula>LEN(TRIM(H181))&gt;0</formula>
    </cfRule>
  </conditionalFormatting>
  <conditionalFormatting sqref="A208 A210 A212">
    <cfRule type="containsText" dxfId="2245" priority="2225" operator="containsText" text="CMM keine">
      <formula>NOT(ISERROR(SEARCH("CMM keine",A208)))</formula>
    </cfRule>
    <cfRule type="containsText" dxfId="2244" priority="2261" operator="containsText" text="CMM N.I.O">
      <formula>NOT(ISERROR(SEARCH("CMM N.I.O",A208)))</formula>
    </cfRule>
    <cfRule type="containsText" dxfId="2243" priority="2262" operator="containsText" text="CMM I.O">
      <formula>NOT(ISERROR(SEARCH("CMM I.O",A208)))</formula>
    </cfRule>
  </conditionalFormatting>
  <conditionalFormatting sqref="C206:D213 L206:M213 U206:V213">
    <cfRule type="expression" dxfId="2242" priority="2244">
      <formula>(E206+I206&lt;&gt;J206)*(C206=0)*(J206&gt;0)</formula>
    </cfRule>
  </conditionalFormatting>
  <conditionalFormatting sqref="C185:J185 C188:J188 C191:J191 C194:J194 C197:J197 L197:S197 L194:S194 L191:S191 L188:S188 U188:AB188 U191:AB191 U194:AB194 U197:AB197 L185:S185 U185:AB185">
    <cfRule type="expression" dxfId="2241" priority="2238">
      <formula>(C185&lt;_Pruef_IST)*(RIGHT($A185,4)="IST:")*(C$8=8)</formula>
    </cfRule>
  </conditionalFormatting>
  <conditionalFormatting sqref="K203 T203">
    <cfRule type="cellIs" dxfId="2240" priority="2239" operator="equal">
      <formula>0</formula>
    </cfRule>
    <cfRule type="cellIs" dxfId="2239" priority="2240" operator="lessThan">
      <formula>0.85</formula>
    </cfRule>
    <cfRule type="cellIs" dxfId="2238" priority="2241" operator="greaterThanOrEqual">
      <formula>0.85</formula>
    </cfRule>
  </conditionalFormatting>
  <conditionalFormatting sqref="C184:J197 L184:S197 U184:AB197">
    <cfRule type="expression" dxfId="2237" priority="2237">
      <formula>C184=B184</formula>
    </cfRule>
  </conditionalFormatting>
  <conditionalFormatting sqref="C185:J197 L185:S197 U185:AB197">
    <cfRule type="expression" dxfId="2236" priority="2243">
      <formula>(C185&lt;_Pruef_IST)*(RIGHT($A185,4)="IST:")*(C$8&gt;0)</formula>
    </cfRule>
  </conditionalFormatting>
  <conditionalFormatting sqref="A193">
    <cfRule type="containsBlanks" dxfId="2235" priority="2236">
      <formula>LEN(TRIM(A193))=0</formula>
    </cfRule>
  </conditionalFormatting>
  <conditionalFormatting sqref="A196">
    <cfRule type="containsBlanks" dxfId="2234" priority="2235">
      <formula>LEN(TRIM(A196))=0</formula>
    </cfRule>
  </conditionalFormatting>
  <conditionalFormatting sqref="A197">
    <cfRule type="containsBlanks" dxfId="2233" priority="2234">
      <formula>LEN(TRIM(A197))=0</formula>
    </cfRule>
  </conditionalFormatting>
  <conditionalFormatting sqref="L184">
    <cfRule type="expression" dxfId="2232" priority="2233">
      <formula>(L184&lt;_Pruef_IST)*(K184&gt;0)*(RIGHT($A184,4)="IST:")*(L$8&gt;0)</formula>
    </cfRule>
  </conditionalFormatting>
  <conditionalFormatting sqref="L190:M190">
    <cfRule type="expression" dxfId="2231" priority="2232">
      <formula>(L190&lt;_Pruef_IST)*(K190&gt;0)*(RIGHT($A190,4)="IST:")*(L$8&gt;0)</formula>
    </cfRule>
  </conditionalFormatting>
  <conditionalFormatting sqref="C190:J190">
    <cfRule type="expression" dxfId="2230" priority="2231">
      <formula>(C190&lt;_Pruef_IST)*(B190&gt;0)*(RIGHT($A190,4)="IST:")*(C$8&gt;0)</formula>
    </cfRule>
  </conditionalFormatting>
  <conditionalFormatting sqref="C199:J199 L199:S199 U199:AB199">
    <cfRule type="expression" dxfId="2229" priority="2242">
      <formula>ABS(C199)&lt;=1</formula>
    </cfRule>
    <cfRule type="cellIs" dxfId="2228" priority="2247" operator="greaterThanOrEqual">
      <formula>1</formula>
    </cfRule>
  </conditionalFormatting>
  <conditionalFormatting sqref="I184:J184">
    <cfRule type="expression" dxfId="2227" priority="2229">
      <formula>(I184&lt;_Pruef_IST)*(H184&gt;0)*(RIGHT($A184,4)="IST:")*(I$8&gt;0)</formula>
    </cfRule>
  </conditionalFormatting>
  <conditionalFormatting sqref="C199:J199">
    <cfRule type="cellIs" dxfId="2226" priority="2228" operator="greaterThanOrEqual">
      <formula>-1</formula>
    </cfRule>
  </conditionalFormatting>
  <conditionalFormatting sqref="L199:S199">
    <cfRule type="cellIs" dxfId="2225" priority="2227" operator="greaterThanOrEqual">
      <formula>-1</formula>
    </cfRule>
  </conditionalFormatting>
  <conditionalFormatting sqref="U199:AB199">
    <cfRule type="cellIs" dxfId="2224" priority="2226" operator="greaterThanOrEqual">
      <formula>-1</formula>
    </cfRule>
  </conditionalFormatting>
  <conditionalFormatting sqref="L199:S199">
    <cfRule type="cellIs" dxfId="2223" priority="2224" operator="greaterThanOrEqual">
      <formula>-1</formula>
    </cfRule>
  </conditionalFormatting>
  <conditionalFormatting sqref="U199:AB199">
    <cfRule type="cellIs" dxfId="2222" priority="2223" operator="greaterThanOrEqual">
      <formula>-1</formula>
    </cfRule>
  </conditionalFormatting>
  <conditionalFormatting sqref="J203">
    <cfRule type="cellIs" dxfId="2221" priority="2220" operator="equal">
      <formula>0</formula>
    </cfRule>
    <cfRule type="cellIs" dxfId="2220" priority="2221" operator="lessThan">
      <formula>0.85</formula>
    </cfRule>
    <cfRule type="cellIs" dxfId="2219" priority="2222" operator="greaterThanOrEqual">
      <formula>0.85</formula>
    </cfRule>
  </conditionalFormatting>
  <conditionalFormatting sqref="C203:I203">
    <cfRule type="cellIs" dxfId="2218" priority="2217" operator="equal">
      <formula>0</formula>
    </cfRule>
    <cfRule type="cellIs" dxfId="2217" priority="2218" operator="lessThan">
      <formula>0.85</formula>
    </cfRule>
    <cfRule type="cellIs" dxfId="2216" priority="2219" operator="greaterThanOrEqual">
      <formula>0.85</formula>
    </cfRule>
  </conditionalFormatting>
  <conditionalFormatting sqref="J204">
    <cfRule type="cellIs" dxfId="2215" priority="2214" operator="lessThan">
      <formula>0.7</formula>
    </cfRule>
    <cfRule type="cellIs" dxfId="2214" priority="2215" operator="lessThan">
      <formula>0.85</formula>
    </cfRule>
    <cfRule type="cellIs" dxfId="2213" priority="2216" operator="greaterThan">
      <formula>0.85</formula>
    </cfRule>
  </conditionalFormatting>
  <conditionalFormatting sqref="J204">
    <cfRule type="cellIs" dxfId="2212" priority="2213" operator="equal">
      <formula>0</formula>
    </cfRule>
  </conditionalFormatting>
  <conditionalFormatting sqref="J201">
    <cfRule type="containsText" dxfId="2211" priority="2212" operator="containsText" text="0,0%">
      <formula>NOT(ISERROR(SEARCH("0,0%",J201)))</formula>
    </cfRule>
  </conditionalFormatting>
  <conditionalFormatting sqref="S203">
    <cfRule type="cellIs" dxfId="2210" priority="2209" operator="equal">
      <formula>0</formula>
    </cfRule>
    <cfRule type="cellIs" dxfId="2209" priority="2210" operator="lessThan">
      <formula>0.85</formula>
    </cfRule>
    <cfRule type="cellIs" dxfId="2208" priority="2211" operator="greaterThanOrEqual">
      <formula>0.85</formula>
    </cfRule>
  </conditionalFormatting>
  <conditionalFormatting sqref="L203:R203">
    <cfRule type="cellIs" dxfId="2207" priority="2206" operator="equal">
      <formula>0</formula>
    </cfRule>
    <cfRule type="cellIs" dxfId="2206" priority="2207" operator="lessThan">
      <formula>0.85</formula>
    </cfRule>
    <cfRule type="cellIs" dxfId="2205" priority="2208" operator="greaterThanOrEqual">
      <formula>0.85</formula>
    </cfRule>
  </conditionalFormatting>
  <conditionalFormatting sqref="S204">
    <cfRule type="cellIs" dxfId="2204" priority="2203" operator="lessThan">
      <formula>0.7</formula>
    </cfRule>
    <cfRule type="cellIs" dxfId="2203" priority="2204" operator="lessThan">
      <formula>0.85</formula>
    </cfRule>
    <cfRule type="cellIs" dxfId="2202" priority="2205" operator="greaterThan">
      <formula>0.85</formula>
    </cfRule>
  </conditionalFormatting>
  <conditionalFormatting sqref="S204">
    <cfRule type="cellIs" dxfId="2201" priority="2202" operator="equal">
      <formula>0</formula>
    </cfRule>
  </conditionalFormatting>
  <conditionalFormatting sqref="S201">
    <cfRule type="containsText" dxfId="2200" priority="2201" operator="containsText" text="0,0%">
      <formula>NOT(ISERROR(SEARCH("0,0%",S201)))</formula>
    </cfRule>
  </conditionalFormatting>
  <conditionalFormatting sqref="AB203">
    <cfRule type="cellIs" dxfId="2199" priority="2198" operator="equal">
      <formula>0</formula>
    </cfRule>
    <cfRule type="cellIs" dxfId="2198" priority="2199" operator="lessThan">
      <formula>0.85</formula>
    </cfRule>
    <cfRule type="cellIs" dxfId="2197" priority="2200" operator="greaterThanOrEqual">
      <formula>0.85</formula>
    </cfRule>
  </conditionalFormatting>
  <conditionalFormatting sqref="U203:AA203">
    <cfRule type="cellIs" dxfId="2196" priority="2195" operator="equal">
      <formula>0</formula>
    </cfRule>
    <cfRule type="cellIs" dxfId="2195" priority="2196" operator="lessThan">
      <formula>0.85</formula>
    </cfRule>
    <cfRule type="cellIs" dxfId="2194" priority="2197" operator="greaterThanOrEqual">
      <formula>0.85</formula>
    </cfRule>
  </conditionalFormatting>
  <conditionalFormatting sqref="AB204">
    <cfRule type="cellIs" dxfId="2193" priority="2192" operator="lessThan">
      <formula>0.7</formula>
    </cfRule>
    <cfRule type="cellIs" dxfId="2192" priority="2193" operator="lessThan">
      <formula>0.85</formula>
    </cfRule>
    <cfRule type="cellIs" dxfId="2191" priority="2194" operator="greaterThan">
      <formula>0.85</formula>
    </cfRule>
  </conditionalFormatting>
  <conditionalFormatting sqref="AB204">
    <cfRule type="cellIs" dxfId="2190" priority="2191" operator="equal">
      <formula>0</formula>
    </cfRule>
  </conditionalFormatting>
  <conditionalFormatting sqref="AB201">
    <cfRule type="containsText" dxfId="2189" priority="2190" operator="containsText" text="0,0%">
      <formula>NOT(ISERROR(SEARCH("0,0%",AB201)))</formula>
    </cfRule>
  </conditionalFormatting>
  <conditionalFormatting sqref="A243 A219:A220 A222:A223 A225:A226 A229 A245 A247">
    <cfRule type="containsBlanks" dxfId="2188" priority="2186">
      <formula>LEN(TRIM(A219))=0</formula>
    </cfRule>
  </conditionalFormatting>
  <conditionalFormatting sqref="E241:E248">
    <cfRule type="expression" dxfId="2187" priority="2179">
      <formula>(E241+I241&lt;J241)*(C241&gt;0)</formula>
    </cfRule>
    <cfRule type="expression" dxfId="2186" priority="2184">
      <formula>((E241+I241&gt;J241)+(C241=0))*(E241&gt;0)</formula>
    </cfRule>
  </conditionalFormatting>
  <conditionalFormatting sqref="I241:I248">
    <cfRule type="expression" dxfId="2185" priority="2183">
      <formula>(E241+I241&lt;J241)*(F241&gt;0)</formula>
    </cfRule>
    <cfRule type="expression" dxfId="2184" priority="2185">
      <formula>((E241+I241&gt;J241)+(F241=0))*(I241&gt;0)</formula>
    </cfRule>
  </conditionalFormatting>
  <conditionalFormatting sqref="R241:R248">
    <cfRule type="expression" dxfId="2183" priority="2180">
      <formula>(N241+R241&lt;S241)*(O241&gt;0)</formula>
    </cfRule>
    <cfRule type="expression" dxfId="2182" priority="2181">
      <formula>((N241+R241&gt;S241)+(O241=0))*(R241&gt;0)</formula>
    </cfRule>
  </conditionalFormatting>
  <conditionalFormatting sqref="N241:N248">
    <cfRule type="expression" dxfId="2181" priority="2178">
      <formula>(N241+R241&lt;S241)*(L241&gt;0)</formula>
    </cfRule>
    <cfRule type="expression" dxfId="2180" priority="2182">
      <formula>((N241+R241&gt;S241)+(L241=0))*(N241&gt;0)</formula>
    </cfRule>
  </conditionalFormatting>
  <conditionalFormatting sqref="W241:W248">
    <cfRule type="expression" dxfId="2179" priority="2176">
      <formula>(W241+AA241&lt;AB241)*(U241&gt;0)</formula>
    </cfRule>
    <cfRule type="expression" dxfId="2178" priority="2177">
      <formula>((W241+AA241&gt;AB241)+(U241=0))*(W241&gt;0)</formula>
    </cfRule>
  </conditionalFormatting>
  <conditionalFormatting sqref="AA241:AA248">
    <cfRule type="expression" dxfId="2177" priority="2174">
      <formula>(W241+AA241&lt;AB241)*(X241&gt;0)</formula>
    </cfRule>
    <cfRule type="expression" dxfId="2176" priority="2175">
      <formula>((W241+AA241&gt;AB241)+(X241=0))*(AA241&gt;0)</formula>
    </cfRule>
  </conditionalFormatting>
  <conditionalFormatting sqref="C234:J234 L234:S234 U234:AB234">
    <cfRule type="expression" dxfId="2175" priority="2156">
      <formula>_Pruef_Name=0</formula>
    </cfRule>
  </conditionalFormatting>
  <conditionalFormatting sqref="C241:I248 L241:R248 U241:AA248">
    <cfRule type="expression" dxfId="2174" priority="2172">
      <formula>(_Pruef_Name=0)*(C241&gt;0)</formula>
    </cfRule>
  </conditionalFormatting>
  <conditionalFormatting sqref="H216:J216 Q216:S216 Z216:AB216">
    <cfRule type="containsBlanks" dxfId="2173" priority="2189">
      <formula>LEN(TRIM(H216))=0</formula>
    </cfRule>
  </conditionalFormatting>
  <conditionalFormatting sqref="H216:J216 Q216:S216 Z216:AB216">
    <cfRule type="notContainsBlanks" dxfId="2172" priority="2171">
      <formula>LEN(TRIM(H216))&gt;0</formula>
    </cfRule>
  </conditionalFormatting>
  <conditionalFormatting sqref="A243 A245 A247">
    <cfRule type="containsText" dxfId="2171" priority="2151" operator="containsText" text="CMM keine">
      <formula>NOT(ISERROR(SEARCH("CMM keine",A243)))</formula>
    </cfRule>
    <cfRule type="containsText" dxfId="2170" priority="2187" operator="containsText" text="CMM N.I.O">
      <formula>NOT(ISERROR(SEARCH("CMM N.I.O",A243)))</formula>
    </cfRule>
    <cfRule type="containsText" dxfId="2169" priority="2188" operator="containsText" text="CMM I.O">
      <formula>NOT(ISERROR(SEARCH("CMM I.O",A243)))</formula>
    </cfRule>
  </conditionalFormatting>
  <conditionalFormatting sqref="C241:D248 L241:M248 U241:V248">
    <cfRule type="expression" dxfId="2168" priority="2170">
      <formula>(E241+I241&lt;&gt;J241)*(C241=0)*(J241&gt;0)</formula>
    </cfRule>
  </conditionalFormatting>
  <conditionalFormatting sqref="C220:J220 C223:J223 C226:J226 C229:J229 C232:J232 L232:S232 L229:S229 L226:S226 L223:S223 U223:AB223 U226:AB226 U229:AB229 U232:AB232 L220:S220 U220:AB220">
    <cfRule type="expression" dxfId="2167" priority="2164">
      <formula>(C220&lt;_Pruef_IST)*(RIGHT($A220,4)="IST:")*(C$8=8)</formula>
    </cfRule>
  </conditionalFormatting>
  <conditionalFormatting sqref="K238 T238">
    <cfRule type="cellIs" dxfId="2166" priority="2165" operator="equal">
      <formula>0</formula>
    </cfRule>
    <cfRule type="cellIs" dxfId="2165" priority="2166" operator="lessThan">
      <formula>0.85</formula>
    </cfRule>
    <cfRule type="cellIs" dxfId="2164" priority="2167" operator="greaterThanOrEqual">
      <formula>0.85</formula>
    </cfRule>
  </conditionalFormatting>
  <conditionalFormatting sqref="C219:J232 L219:S232 U219:AB232">
    <cfRule type="expression" dxfId="2163" priority="2163">
      <formula>C219=B219</formula>
    </cfRule>
  </conditionalFormatting>
  <conditionalFormatting sqref="C220:J232 L220:S232 U220:AB232">
    <cfRule type="expression" dxfId="2162" priority="2169">
      <formula>(C220&lt;_Pruef_IST)*(RIGHT($A220,4)="IST:")*(C$8&gt;0)</formula>
    </cfRule>
  </conditionalFormatting>
  <conditionalFormatting sqref="A228">
    <cfRule type="containsBlanks" dxfId="2161" priority="2162">
      <formula>LEN(TRIM(A228))=0</formula>
    </cfRule>
  </conditionalFormatting>
  <conditionalFormatting sqref="A231">
    <cfRule type="containsBlanks" dxfId="2160" priority="2161">
      <formula>LEN(TRIM(A231))=0</formula>
    </cfRule>
  </conditionalFormatting>
  <conditionalFormatting sqref="A232">
    <cfRule type="containsBlanks" dxfId="2159" priority="2160">
      <formula>LEN(TRIM(A232))=0</formula>
    </cfRule>
  </conditionalFormatting>
  <conditionalFormatting sqref="L219">
    <cfRule type="expression" dxfId="2158" priority="2159">
      <formula>(L219&lt;_Pruef_IST)*(K219&gt;0)*(RIGHT($A219,4)="IST:")*(L$8&gt;0)</formula>
    </cfRule>
  </conditionalFormatting>
  <conditionalFormatting sqref="L225:M225">
    <cfRule type="expression" dxfId="2157" priority="2158">
      <formula>(L225&lt;_Pruef_IST)*(K225&gt;0)*(RIGHT($A225,4)="IST:")*(L$8&gt;0)</formula>
    </cfRule>
  </conditionalFormatting>
  <conditionalFormatting sqref="C225:J225">
    <cfRule type="expression" dxfId="2156" priority="2157">
      <formula>(C225&lt;_Pruef_IST)*(B225&gt;0)*(RIGHT($A225,4)="IST:")*(C$8&gt;0)</formula>
    </cfRule>
  </conditionalFormatting>
  <conditionalFormatting sqref="C234:J234 L234:S234 U234:AB234">
    <cfRule type="expression" dxfId="2155" priority="2168">
      <formula>ABS(C234)&lt;=1</formula>
    </cfRule>
    <cfRule type="cellIs" dxfId="2154" priority="2173" operator="greaterThanOrEqual">
      <formula>1</formula>
    </cfRule>
  </conditionalFormatting>
  <conditionalFormatting sqref="I219:J219">
    <cfRule type="expression" dxfId="2153" priority="2155">
      <formula>(I219&lt;_Pruef_IST)*(H219&gt;0)*(RIGHT($A219,4)="IST:")*(I$8&gt;0)</formula>
    </cfRule>
  </conditionalFormatting>
  <conditionalFormatting sqref="C234:J234">
    <cfRule type="cellIs" dxfId="2152" priority="2154" operator="greaterThanOrEqual">
      <formula>-1</formula>
    </cfRule>
  </conditionalFormatting>
  <conditionalFormatting sqref="L234:S234">
    <cfRule type="cellIs" dxfId="2151" priority="2153" operator="greaterThanOrEqual">
      <formula>-1</formula>
    </cfRule>
  </conditionalFormatting>
  <conditionalFormatting sqref="U234:AB234">
    <cfRule type="cellIs" dxfId="2150" priority="2152" operator="greaterThanOrEqual">
      <formula>-1</formula>
    </cfRule>
  </conditionalFormatting>
  <conditionalFormatting sqref="L234:S234">
    <cfRule type="cellIs" dxfId="2149" priority="2150" operator="greaterThanOrEqual">
      <formula>-1</formula>
    </cfRule>
  </conditionalFormatting>
  <conditionalFormatting sqref="U234:AB234">
    <cfRule type="cellIs" dxfId="2148" priority="2149" operator="greaterThanOrEqual">
      <formula>-1</formula>
    </cfRule>
  </conditionalFormatting>
  <conditionalFormatting sqref="J238">
    <cfRule type="cellIs" dxfId="2147" priority="2146" operator="equal">
      <formula>0</formula>
    </cfRule>
    <cfRule type="cellIs" dxfId="2146" priority="2147" operator="lessThan">
      <formula>0.85</formula>
    </cfRule>
    <cfRule type="cellIs" dxfId="2145" priority="2148" operator="greaterThanOrEqual">
      <formula>0.85</formula>
    </cfRule>
  </conditionalFormatting>
  <conditionalFormatting sqref="C238:I238">
    <cfRule type="cellIs" dxfId="2144" priority="2143" operator="equal">
      <formula>0</formula>
    </cfRule>
    <cfRule type="cellIs" dxfId="2143" priority="2144" operator="lessThan">
      <formula>0.85</formula>
    </cfRule>
    <cfRule type="cellIs" dxfId="2142" priority="2145" operator="greaterThanOrEqual">
      <formula>0.85</formula>
    </cfRule>
  </conditionalFormatting>
  <conditionalFormatting sqref="J239">
    <cfRule type="cellIs" dxfId="2141" priority="2140" operator="lessThan">
      <formula>0.7</formula>
    </cfRule>
    <cfRule type="cellIs" dxfId="2140" priority="2141" operator="lessThan">
      <formula>0.85</formula>
    </cfRule>
    <cfRule type="cellIs" dxfId="2139" priority="2142" operator="greaterThan">
      <formula>0.85</formula>
    </cfRule>
  </conditionalFormatting>
  <conditionalFormatting sqref="J239">
    <cfRule type="cellIs" dxfId="2138" priority="2139" operator="equal">
      <formula>0</formula>
    </cfRule>
  </conditionalFormatting>
  <conditionalFormatting sqref="J236">
    <cfRule type="containsText" dxfId="2137" priority="2138" operator="containsText" text="0,0%">
      <formula>NOT(ISERROR(SEARCH("0,0%",J236)))</formula>
    </cfRule>
  </conditionalFormatting>
  <conditionalFormatting sqref="S238">
    <cfRule type="cellIs" dxfId="2136" priority="2135" operator="equal">
      <formula>0</formula>
    </cfRule>
    <cfRule type="cellIs" dxfId="2135" priority="2136" operator="lessThan">
      <formula>0.85</formula>
    </cfRule>
    <cfRule type="cellIs" dxfId="2134" priority="2137" operator="greaterThanOrEqual">
      <formula>0.85</formula>
    </cfRule>
  </conditionalFormatting>
  <conditionalFormatting sqref="L238:R238">
    <cfRule type="cellIs" dxfId="2133" priority="2132" operator="equal">
      <formula>0</formula>
    </cfRule>
    <cfRule type="cellIs" dxfId="2132" priority="2133" operator="lessThan">
      <formula>0.85</formula>
    </cfRule>
    <cfRule type="cellIs" dxfId="2131" priority="2134" operator="greaterThanOrEqual">
      <formula>0.85</formula>
    </cfRule>
  </conditionalFormatting>
  <conditionalFormatting sqref="S239">
    <cfRule type="cellIs" dxfId="2130" priority="2129" operator="lessThan">
      <formula>0.7</formula>
    </cfRule>
    <cfRule type="cellIs" dxfId="2129" priority="2130" operator="lessThan">
      <formula>0.85</formula>
    </cfRule>
    <cfRule type="cellIs" dxfId="2128" priority="2131" operator="greaterThan">
      <formula>0.85</formula>
    </cfRule>
  </conditionalFormatting>
  <conditionalFormatting sqref="S239">
    <cfRule type="cellIs" dxfId="2127" priority="2128" operator="equal">
      <formula>0</formula>
    </cfRule>
  </conditionalFormatting>
  <conditionalFormatting sqref="S236">
    <cfRule type="containsText" dxfId="2126" priority="2127" operator="containsText" text="0,0%">
      <formula>NOT(ISERROR(SEARCH("0,0%",S236)))</formula>
    </cfRule>
  </conditionalFormatting>
  <conditionalFormatting sqref="AB238">
    <cfRule type="cellIs" dxfId="2125" priority="2124" operator="equal">
      <formula>0</formula>
    </cfRule>
    <cfRule type="cellIs" dxfId="2124" priority="2125" operator="lessThan">
      <formula>0.85</formula>
    </cfRule>
    <cfRule type="cellIs" dxfId="2123" priority="2126" operator="greaterThanOrEqual">
      <formula>0.85</formula>
    </cfRule>
  </conditionalFormatting>
  <conditionalFormatting sqref="U238:AA238">
    <cfRule type="cellIs" dxfId="2122" priority="2121" operator="equal">
      <formula>0</formula>
    </cfRule>
    <cfRule type="cellIs" dxfId="2121" priority="2122" operator="lessThan">
      <formula>0.85</formula>
    </cfRule>
    <cfRule type="cellIs" dxfId="2120" priority="2123" operator="greaterThanOrEqual">
      <formula>0.85</formula>
    </cfRule>
  </conditionalFormatting>
  <conditionalFormatting sqref="AB239">
    <cfRule type="cellIs" dxfId="2119" priority="2118" operator="lessThan">
      <formula>0.7</formula>
    </cfRule>
    <cfRule type="cellIs" dxfId="2118" priority="2119" operator="lessThan">
      <formula>0.85</formula>
    </cfRule>
    <cfRule type="cellIs" dxfId="2117" priority="2120" operator="greaterThan">
      <formula>0.85</formula>
    </cfRule>
  </conditionalFormatting>
  <conditionalFormatting sqref="AB239">
    <cfRule type="cellIs" dxfId="2116" priority="2117" operator="equal">
      <formula>0</formula>
    </cfRule>
  </conditionalFormatting>
  <conditionalFormatting sqref="AB236">
    <cfRule type="containsText" dxfId="2115" priority="2116" operator="containsText" text="0,0%">
      <formula>NOT(ISERROR(SEARCH("0,0%",AB236)))</formula>
    </cfRule>
  </conditionalFormatting>
  <conditionalFormatting sqref="A278 A254:A255 A257:A258 A260:A261 A264 A280 A282">
    <cfRule type="containsBlanks" dxfId="2114" priority="2112">
      <formula>LEN(TRIM(A254))=0</formula>
    </cfRule>
  </conditionalFormatting>
  <conditionalFormatting sqref="E276:E283">
    <cfRule type="expression" dxfId="2113" priority="2105">
      <formula>(E276+I276&lt;J276)*(C276&gt;0)</formula>
    </cfRule>
    <cfRule type="expression" dxfId="2112" priority="2110">
      <formula>((E276+I276&gt;J276)+(C276=0))*(E276&gt;0)</formula>
    </cfRule>
  </conditionalFormatting>
  <conditionalFormatting sqref="I276:I283">
    <cfRule type="expression" dxfId="2111" priority="2109">
      <formula>(E276+I276&lt;J276)*(F276&gt;0)</formula>
    </cfRule>
    <cfRule type="expression" dxfId="2110" priority="2111">
      <formula>((E276+I276&gt;J276)+(F276=0))*(I276&gt;0)</formula>
    </cfRule>
  </conditionalFormatting>
  <conditionalFormatting sqref="R276:R283">
    <cfRule type="expression" dxfId="2109" priority="2106">
      <formula>(N276+R276&lt;S276)*(O276&gt;0)</formula>
    </cfRule>
    <cfRule type="expression" dxfId="2108" priority="2107">
      <formula>((N276+R276&gt;S276)+(O276=0))*(R276&gt;0)</formula>
    </cfRule>
  </conditionalFormatting>
  <conditionalFormatting sqref="N276:N283">
    <cfRule type="expression" dxfId="2107" priority="2104">
      <formula>(N276+R276&lt;S276)*(L276&gt;0)</formula>
    </cfRule>
    <cfRule type="expression" dxfId="2106" priority="2108">
      <formula>((N276+R276&gt;S276)+(L276=0))*(N276&gt;0)</formula>
    </cfRule>
  </conditionalFormatting>
  <conditionalFormatting sqref="W276:W283">
    <cfRule type="expression" dxfId="2105" priority="2102">
      <formula>(W276+AA276&lt;AB276)*(U276&gt;0)</formula>
    </cfRule>
    <cfRule type="expression" dxfId="2104" priority="2103">
      <formula>((W276+AA276&gt;AB276)+(U276=0))*(W276&gt;0)</formula>
    </cfRule>
  </conditionalFormatting>
  <conditionalFormatting sqref="AA276:AA283">
    <cfRule type="expression" dxfId="2103" priority="2100">
      <formula>(W276+AA276&lt;AB276)*(X276&gt;0)</formula>
    </cfRule>
    <cfRule type="expression" dxfId="2102" priority="2101">
      <formula>((W276+AA276&gt;AB276)+(X276=0))*(AA276&gt;0)</formula>
    </cfRule>
  </conditionalFormatting>
  <conditionalFormatting sqref="C269:J269 L269:S269 U269:AB269">
    <cfRule type="expression" dxfId="2101" priority="2082">
      <formula>_Pruef_Name=0</formula>
    </cfRule>
  </conditionalFormatting>
  <conditionalFormatting sqref="C276:I283 L276:R283 U276:AA283">
    <cfRule type="expression" dxfId="2100" priority="2098">
      <formula>(_Pruef_Name=0)*(C276&gt;0)</formula>
    </cfRule>
  </conditionalFormatting>
  <conditionalFormatting sqref="H251:J251 Q251:S251 Z251:AB251">
    <cfRule type="containsBlanks" dxfId="2099" priority="2115">
      <formula>LEN(TRIM(H251))=0</formula>
    </cfRule>
  </conditionalFormatting>
  <conditionalFormatting sqref="H251:J251 Q251:S251 Z251:AB251">
    <cfRule type="notContainsBlanks" dxfId="2098" priority="2097">
      <formula>LEN(TRIM(H251))&gt;0</formula>
    </cfRule>
  </conditionalFormatting>
  <conditionalFormatting sqref="A278 A280 A282">
    <cfRule type="containsText" dxfId="2097" priority="2077" operator="containsText" text="CMM keine">
      <formula>NOT(ISERROR(SEARCH("CMM keine",A278)))</formula>
    </cfRule>
    <cfRule type="containsText" dxfId="2096" priority="2113" operator="containsText" text="CMM N.I.O">
      <formula>NOT(ISERROR(SEARCH("CMM N.I.O",A278)))</formula>
    </cfRule>
    <cfRule type="containsText" dxfId="2095" priority="2114" operator="containsText" text="CMM I.O">
      <formula>NOT(ISERROR(SEARCH("CMM I.O",A278)))</formula>
    </cfRule>
  </conditionalFormatting>
  <conditionalFormatting sqref="C276:D283 L276:M283 U276:V283">
    <cfRule type="expression" dxfId="2094" priority="2096">
      <formula>(E276+I276&lt;&gt;J276)*(C276=0)*(J276&gt;0)</formula>
    </cfRule>
  </conditionalFormatting>
  <conditionalFormatting sqref="C255:J255 C258:J258 C261:J261 C264:J264 C267:J267 L267:S267 L264:S264 L261:S261 L258:S258 U258:AB258 U261:AB261 U264:AB264 U267:AB267 L255:S255 U255:AB255">
    <cfRule type="expression" dxfId="2093" priority="2090">
      <formula>(C255&lt;_Pruef_IST)*(RIGHT($A255,4)="IST:")*(C$8=8)</formula>
    </cfRule>
  </conditionalFormatting>
  <conditionalFormatting sqref="K273 T273">
    <cfRule type="cellIs" dxfId="2092" priority="2091" operator="equal">
      <formula>0</formula>
    </cfRule>
    <cfRule type="cellIs" dxfId="2091" priority="2092" operator="lessThan">
      <formula>0.85</formula>
    </cfRule>
    <cfRule type="cellIs" dxfId="2090" priority="2093" operator="greaterThanOrEqual">
      <formula>0.85</formula>
    </cfRule>
  </conditionalFormatting>
  <conditionalFormatting sqref="C254:J267 L254:S267 U254:AB267">
    <cfRule type="expression" dxfId="2089" priority="2089">
      <formula>C254=B254</formula>
    </cfRule>
  </conditionalFormatting>
  <conditionalFormatting sqref="C255:J267 L255:S267 U255:AB267">
    <cfRule type="expression" dxfId="2088" priority="2095">
      <formula>(C255&lt;_Pruef_IST)*(RIGHT($A255,4)="IST:")*(C$8&gt;0)</formula>
    </cfRule>
  </conditionalFormatting>
  <conditionalFormatting sqref="A263">
    <cfRule type="containsBlanks" dxfId="2087" priority="2088">
      <formula>LEN(TRIM(A263))=0</formula>
    </cfRule>
  </conditionalFormatting>
  <conditionalFormatting sqref="A266">
    <cfRule type="containsBlanks" dxfId="2086" priority="2087">
      <formula>LEN(TRIM(A266))=0</formula>
    </cfRule>
  </conditionalFormatting>
  <conditionalFormatting sqref="A267">
    <cfRule type="containsBlanks" dxfId="2085" priority="2086">
      <formula>LEN(TRIM(A267))=0</formula>
    </cfRule>
  </conditionalFormatting>
  <conditionalFormatting sqref="L254">
    <cfRule type="expression" dxfId="2084" priority="2085">
      <formula>(L254&lt;_Pruef_IST)*(K254&gt;0)*(RIGHT($A254,4)="IST:")*(L$8&gt;0)</formula>
    </cfRule>
  </conditionalFormatting>
  <conditionalFormatting sqref="L260:M260">
    <cfRule type="expression" dxfId="2083" priority="2084">
      <formula>(L260&lt;_Pruef_IST)*(K260&gt;0)*(RIGHT($A260,4)="IST:")*(L$8&gt;0)</formula>
    </cfRule>
  </conditionalFormatting>
  <conditionalFormatting sqref="C260:J260">
    <cfRule type="expression" dxfId="2082" priority="2083">
      <formula>(C260&lt;_Pruef_IST)*(B260&gt;0)*(RIGHT($A260,4)="IST:")*(C$8&gt;0)</formula>
    </cfRule>
  </conditionalFormatting>
  <conditionalFormatting sqref="C269:J269 L269:S269 U269:AB269">
    <cfRule type="expression" dxfId="2081" priority="2094">
      <formula>ABS(C269)&lt;=1</formula>
    </cfRule>
    <cfRule type="cellIs" dxfId="2080" priority="2099" operator="greaterThanOrEqual">
      <formula>1</formula>
    </cfRule>
  </conditionalFormatting>
  <conditionalFormatting sqref="I254:J254">
    <cfRule type="expression" dxfId="2079" priority="2081">
      <formula>(I254&lt;_Pruef_IST)*(H254&gt;0)*(RIGHT($A254,4)="IST:")*(I$8&gt;0)</formula>
    </cfRule>
  </conditionalFormatting>
  <conditionalFormatting sqref="C269:J269">
    <cfRule type="cellIs" dxfId="2078" priority="2080" operator="greaterThanOrEqual">
      <formula>-1</formula>
    </cfRule>
  </conditionalFormatting>
  <conditionalFormatting sqref="L269:S269">
    <cfRule type="cellIs" dxfId="2077" priority="2079" operator="greaterThanOrEqual">
      <formula>-1</formula>
    </cfRule>
  </conditionalFormatting>
  <conditionalFormatting sqref="U269:AB269">
    <cfRule type="cellIs" dxfId="2076" priority="2078" operator="greaterThanOrEqual">
      <formula>-1</formula>
    </cfRule>
  </conditionalFormatting>
  <conditionalFormatting sqref="L269:S269">
    <cfRule type="cellIs" dxfId="2075" priority="2076" operator="greaterThanOrEqual">
      <formula>-1</formula>
    </cfRule>
  </conditionalFormatting>
  <conditionalFormatting sqref="U269:AB269">
    <cfRule type="cellIs" dxfId="2074" priority="2075" operator="greaterThanOrEqual">
      <formula>-1</formula>
    </cfRule>
  </conditionalFormatting>
  <conditionalFormatting sqref="J273">
    <cfRule type="cellIs" dxfId="2073" priority="2072" operator="equal">
      <formula>0</formula>
    </cfRule>
    <cfRule type="cellIs" dxfId="2072" priority="2073" operator="lessThan">
      <formula>0.85</formula>
    </cfRule>
    <cfRule type="cellIs" dxfId="2071" priority="2074" operator="greaterThanOrEqual">
      <formula>0.85</formula>
    </cfRule>
  </conditionalFormatting>
  <conditionalFormatting sqref="C273:I273">
    <cfRule type="cellIs" dxfId="2070" priority="2069" operator="equal">
      <formula>0</formula>
    </cfRule>
    <cfRule type="cellIs" dxfId="2069" priority="2070" operator="lessThan">
      <formula>0.85</formula>
    </cfRule>
    <cfRule type="cellIs" dxfId="2068" priority="2071" operator="greaterThanOrEqual">
      <formula>0.85</formula>
    </cfRule>
  </conditionalFormatting>
  <conditionalFormatting sqref="J274">
    <cfRule type="cellIs" dxfId="2067" priority="2066" operator="lessThan">
      <formula>0.7</formula>
    </cfRule>
    <cfRule type="cellIs" dxfId="2066" priority="2067" operator="lessThan">
      <formula>0.85</formula>
    </cfRule>
    <cfRule type="cellIs" dxfId="2065" priority="2068" operator="greaterThan">
      <formula>0.85</formula>
    </cfRule>
  </conditionalFormatting>
  <conditionalFormatting sqref="J274">
    <cfRule type="cellIs" dxfId="2064" priority="2065" operator="equal">
      <formula>0</formula>
    </cfRule>
  </conditionalFormatting>
  <conditionalFormatting sqref="J271">
    <cfRule type="containsText" dxfId="2063" priority="2064" operator="containsText" text="0,0%">
      <formula>NOT(ISERROR(SEARCH("0,0%",J271)))</formula>
    </cfRule>
  </conditionalFormatting>
  <conditionalFormatting sqref="S273">
    <cfRule type="cellIs" dxfId="2062" priority="2061" operator="equal">
      <formula>0</formula>
    </cfRule>
    <cfRule type="cellIs" dxfId="2061" priority="2062" operator="lessThan">
      <formula>0.85</formula>
    </cfRule>
    <cfRule type="cellIs" dxfId="2060" priority="2063" operator="greaterThanOrEqual">
      <formula>0.85</formula>
    </cfRule>
  </conditionalFormatting>
  <conditionalFormatting sqref="L273:R273">
    <cfRule type="cellIs" dxfId="2059" priority="2058" operator="equal">
      <formula>0</formula>
    </cfRule>
    <cfRule type="cellIs" dxfId="2058" priority="2059" operator="lessThan">
      <formula>0.85</formula>
    </cfRule>
    <cfRule type="cellIs" dxfId="2057" priority="2060" operator="greaterThanOrEqual">
      <formula>0.85</formula>
    </cfRule>
  </conditionalFormatting>
  <conditionalFormatting sqref="S274">
    <cfRule type="cellIs" dxfId="2056" priority="2055" operator="lessThan">
      <formula>0.7</formula>
    </cfRule>
    <cfRule type="cellIs" dxfId="2055" priority="2056" operator="lessThan">
      <formula>0.85</formula>
    </cfRule>
    <cfRule type="cellIs" dxfId="2054" priority="2057" operator="greaterThan">
      <formula>0.85</formula>
    </cfRule>
  </conditionalFormatting>
  <conditionalFormatting sqref="S274">
    <cfRule type="cellIs" dxfId="2053" priority="2054" operator="equal">
      <formula>0</formula>
    </cfRule>
  </conditionalFormatting>
  <conditionalFormatting sqref="S271">
    <cfRule type="containsText" dxfId="2052" priority="2053" operator="containsText" text="0,0%">
      <formula>NOT(ISERROR(SEARCH("0,0%",S271)))</formula>
    </cfRule>
  </conditionalFormatting>
  <conditionalFormatting sqref="AB273">
    <cfRule type="cellIs" dxfId="2051" priority="2050" operator="equal">
      <formula>0</formula>
    </cfRule>
    <cfRule type="cellIs" dxfId="2050" priority="2051" operator="lessThan">
      <formula>0.85</formula>
    </cfRule>
    <cfRule type="cellIs" dxfId="2049" priority="2052" operator="greaterThanOrEqual">
      <formula>0.85</formula>
    </cfRule>
  </conditionalFormatting>
  <conditionalFormatting sqref="U273:AA273">
    <cfRule type="cellIs" dxfId="2048" priority="2047" operator="equal">
      <formula>0</formula>
    </cfRule>
    <cfRule type="cellIs" dxfId="2047" priority="2048" operator="lessThan">
      <formula>0.85</formula>
    </cfRule>
    <cfRule type="cellIs" dxfId="2046" priority="2049" operator="greaterThanOrEqual">
      <formula>0.85</formula>
    </cfRule>
  </conditionalFormatting>
  <conditionalFormatting sqref="AB274">
    <cfRule type="cellIs" dxfId="2045" priority="2044" operator="lessThan">
      <formula>0.7</formula>
    </cfRule>
    <cfRule type="cellIs" dxfId="2044" priority="2045" operator="lessThan">
      <formula>0.85</formula>
    </cfRule>
    <cfRule type="cellIs" dxfId="2043" priority="2046" operator="greaterThan">
      <formula>0.85</formula>
    </cfRule>
  </conditionalFormatting>
  <conditionalFormatting sqref="AB274">
    <cfRule type="cellIs" dxfId="2042" priority="2043" operator="equal">
      <formula>0</formula>
    </cfRule>
  </conditionalFormatting>
  <conditionalFormatting sqref="AB271">
    <cfRule type="containsText" dxfId="2041" priority="2042" operator="containsText" text="0,0%">
      <formula>NOT(ISERROR(SEARCH("0,0%",AB271)))</formula>
    </cfRule>
  </conditionalFormatting>
  <conditionalFormatting sqref="A313 A289:A290 A292:A293 A295:A296 A299 A315 A317">
    <cfRule type="containsBlanks" dxfId="2040" priority="2038">
      <formula>LEN(TRIM(A289))=0</formula>
    </cfRule>
  </conditionalFormatting>
  <conditionalFormatting sqref="E311:E318">
    <cfRule type="expression" dxfId="2039" priority="2031">
      <formula>(E311+I311&lt;J311)*(C311&gt;0)</formula>
    </cfRule>
    <cfRule type="expression" dxfId="2038" priority="2036">
      <formula>((E311+I311&gt;J311)+(C311=0))*(E311&gt;0)</formula>
    </cfRule>
  </conditionalFormatting>
  <conditionalFormatting sqref="I311:I318">
    <cfRule type="expression" dxfId="2037" priority="2035">
      <formula>(E311+I311&lt;J311)*(F311&gt;0)</formula>
    </cfRule>
    <cfRule type="expression" dxfId="2036" priority="2037">
      <formula>((E311+I311&gt;J311)+(F311=0))*(I311&gt;0)</formula>
    </cfRule>
  </conditionalFormatting>
  <conditionalFormatting sqref="R311:R318">
    <cfRule type="expression" dxfId="2035" priority="2032">
      <formula>(N311+R311&lt;S311)*(O311&gt;0)</formula>
    </cfRule>
    <cfRule type="expression" dxfId="2034" priority="2033">
      <formula>((N311+R311&gt;S311)+(O311=0))*(R311&gt;0)</formula>
    </cfRule>
  </conditionalFormatting>
  <conditionalFormatting sqref="N311:N318">
    <cfRule type="expression" dxfId="2033" priority="2030">
      <formula>(N311+R311&lt;S311)*(L311&gt;0)</formula>
    </cfRule>
    <cfRule type="expression" dxfId="2032" priority="2034">
      <formula>((N311+R311&gt;S311)+(L311=0))*(N311&gt;0)</formula>
    </cfRule>
  </conditionalFormatting>
  <conditionalFormatting sqref="W311:W318">
    <cfRule type="expression" dxfId="2031" priority="2028">
      <formula>(W311+AA311&lt;AB311)*(U311&gt;0)</formula>
    </cfRule>
    <cfRule type="expression" dxfId="2030" priority="2029">
      <formula>((W311+AA311&gt;AB311)+(U311=0))*(W311&gt;0)</formula>
    </cfRule>
  </conditionalFormatting>
  <conditionalFormatting sqref="AA311:AA318">
    <cfRule type="expression" dxfId="2029" priority="2026">
      <formula>(W311+AA311&lt;AB311)*(X311&gt;0)</formula>
    </cfRule>
    <cfRule type="expression" dxfId="2028" priority="2027">
      <formula>((W311+AA311&gt;AB311)+(X311=0))*(AA311&gt;0)</formula>
    </cfRule>
  </conditionalFormatting>
  <conditionalFormatting sqref="C304:J304 L304:S304 U304:AB304">
    <cfRule type="expression" dxfId="2027" priority="2008">
      <formula>_Pruef_Name=0</formula>
    </cfRule>
  </conditionalFormatting>
  <conditionalFormatting sqref="C311:I318 L311:R318 U311:AA318">
    <cfRule type="expression" dxfId="2026" priority="2024">
      <formula>(_Pruef_Name=0)*(C311&gt;0)</formula>
    </cfRule>
  </conditionalFormatting>
  <conditionalFormatting sqref="H286:J286 Q286:S286 Z286:AB286">
    <cfRule type="containsBlanks" dxfId="2025" priority="2041">
      <formula>LEN(TRIM(H286))=0</formula>
    </cfRule>
  </conditionalFormatting>
  <conditionalFormatting sqref="H286:J286 Q286:S286 Z286:AB286">
    <cfRule type="notContainsBlanks" dxfId="2024" priority="2023">
      <formula>LEN(TRIM(H286))&gt;0</formula>
    </cfRule>
  </conditionalFormatting>
  <conditionalFormatting sqref="A313 A315 A317">
    <cfRule type="containsText" dxfId="2023" priority="2003" operator="containsText" text="CMM keine">
      <formula>NOT(ISERROR(SEARCH("CMM keine",A313)))</formula>
    </cfRule>
    <cfRule type="containsText" dxfId="2022" priority="2039" operator="containsText" text="CMM N.I.O">
      <formula>NOT(ISERROR(SEARCH("CMM N.I.O",A313)))</formula>
    </cfRule>
    <cfRule type="containsText" dxfId="2021" priority="2040" operator="containsText" text="CMM I.O">
      <formula>NOT(ISERROR(SEARCH("CMM I.O",A313)))</formula>
    </cfRule>
  </conditionalFormatting>
  <conditionalFormatting sqref="C311:D318 L311:M318 U311:V318">
    <cfRule type="expression" dxfId="2020" priority="2022">
      <formula>(E311+I311&lt;&gt;J311)*(C311=0)*(J311&gt;0)</formula>
    </cfRule>
  </conditionalFormatting>
  <conditionalFormatting sqref="C290:J290 C293:J293 C296:J296 C299:J299 C302:J302 L302:S302 L299:S299 L296:S296 L293:S293 U293:AB293 U296:AB296 U299:AB299 U302:AB302 L290:S290 U290:AB290">
    <cfRule type="expression" dxfId="2019" priority="2016">
      <formula>(C290&lt;_Pruef_IST)*(RIGHT($A290,4)="IST:")*(C$8=8)</formula>
    </cfRule>
  </conditionalFormatting>
  <conditionalFormatting sqref="K308 T308">
    <cfRule type="cellIs" dxfId="2018" priority="2017" operator="equal">
      <formula>0</formula>
    </cfRule>
    <cfRule type="cellIs" dxfId="2017" priority="2018" operator="lessThan">
      <formula>0.85</formula>
    </cfRule>
    <cfRule type="cellIs" dxfId="2016" priority="2019" operator="greaterThanOrEqual">
      <formula>0.85</formula>
    </cfRule>
  </conditionalFormatting>
  <conditionalFormatting sqref="C289:J302 L289:S302 U289:AB302">
    <cfRule type="expression" dxfId="2015" priority="2015">
      <formula>C289=B289</formula>
    </cfRule>
  </conditionalFormatting>
  <conditionalFormatting sqref="C290:J302 L290:S302 U290:AB302">
    <cfRule type="expression" dxfId="2014" priority="2021">
      <formula>(C290&lt;_Pruef_IST)*(RIGHT($A290,4)="IST:")*(C$8&gt;0)</formula>
    </cfRule>
  </conditionalFormatting>
  <conditionalFormatting sqref="A298">
    <cfRule type="containsBlanks" dxfId="2013" priority="2014">
      <formula>LEN(TRIM(A298))=0</formula>
    </cfRule>
  </conditionalFormatting>
  <conditionalFormatting sqref="A301">
    <cfRule type="containsBlanks" dxfId="2012" priority="2013">
      <formula>LEN(TRIM(A301))=0</formula>
    </cfRule>
  </conditionalFormatting>
  <conditionalFormatting sqref="A302">
    <cfRule type="containsBlanks" dxfId="2011" priority="2012">
      <formula>LEN(TRIM(A302))=0</formula>
    </cfRule>
  </conditionalFormatting>
  <conditionalFormatting sqref="L289">
    <cfRule type="expression" dxfId="2010" priority="2011">
      <formula>(L289&lt;_Pruef_IST)*(K289&gt;0)*(RIGHT($A289,4)="IST:")*(L$8&gt;0)</formula>
    </cfRule>
  </conditionalFormatting>
  <conditionalFormatting sqref="L295:M295">
    <cfRule type="expression" dxfId="2009" priority="2010">
      <formula>(L295&lt;_Pruef_IST)*(K295&gt;0)*(RIGHT($A295,4)="IST:")*(L$8&gt;0)</formula>
    </cfRule>
  </conditionalFormatting>
  <conditionalFormatting sqref="C295:J295">
    <cfRule type="expression" dxfId="2008" priority="2009">
      <formula>(C295&lt;_Pruef_IST)*(B295&gt;0)*(RIGHT($A295,4)="IST:")*(C$8&gt;0)</formula>
    </cfRule>
  </conditionalFormatting>
  <conditionalFormatting sqref="C304:J304 L304:S304 U304:AB304">
    <cfRule type="expression" dxfId="2007" priority="2020">
      <formula>ABS(C304)&lt;=1</formula>
    </cfRule>
    <cfRule type="cellIs" dxfId="2006" priority="2025" operator="greaterThanOrEqual">
      <formula>1</formula>
    </cfRule>
  </conditionalFormatting>
  <conditionalFormatting sqref="I289:J289">
    <cfRule type="expression" dxfId="2005" priority="2007">
      <formula>(I289&lt;_Pruef_IST)*(H289&gt;0)*(RIGHT($A289,4)="IST:")*(I$8&gt;0)</formula>
    </cfRule>
  </conditionalFormatting>
  <conditionalFormatting sqref="C304:J304">
    <cfRule type="cellIs" dxfId="2004" priority="2006" operator="greaterThanOrEqual">
      <formula>-1</formula>
    </cfRule>
  </conditionalFormatting>
  <conditionalFormatting sqref="L304:S304">
    <cfRule type="cellIs" dxfId="2003" priority="2005" operator="greaterThanOrEqual">
      <formula>-1</formula>
    </cfRule>
  </conditionalFormatting>
  <conditionalFormatting sqref="U304:AB304">
    <cfRule type="cellIs" dxfId="2002" priority="2004" operator="greaterThanOrEqual">
      <formula>-1</formula>
    </cfRule>
  </conditionalFormatting>
  <conditionalFormatting sqref="L304:S304">
    <cfRule type="cellIs" dxfId="2001" priority="2002" operator="greaterThanOrEqual">
      <formula>-1</formula>
    </cfRule>
  </conditionalFormatting>
  <conditionalFormatting sqref="U304:AB304">
    <cfRule type="cellIs" dxfId="2000" priority="2001" operator="greaterThanOrEqual">
      <formula>-1</formula>
    </cfRule>
  </conditionalFormatting>
  <conditionalFormatting sqref="J308">
    <cfRule type="cellIs" dxfId="1999" priority="1998" operator="equal">
      <formula>0</formula>
    </cfRule>
    <cfRule type="cellIs" dxfId="1998" priority="1999" operator="lessThan">
      <formula>0.85</formula>
    </cfRule>
    <cfRule type="cellIs" dxfId="1997" priority="2000" operator="greaterThanOrEqual">
      <formula>0.85</formula>
    </cfRule>
  </conditionalFormatting>
  <conditionalFormatting sqref="C308:I308">
    <cfRule type="cellIs" dxfId="1996" priority="1995" operator="equal">
      <formula>0</formula>
    </cfRule>
    <cfRule type="cellIs" dxfId="1995" priority="1996" operator="lessThan">
      <formula>0.85</formula>
    </cfRule>
    <cfRule type="cellIs" dxfId="1994" priority="1997" operator="greaterThanOrEqual">
      <formula>0.85</formula>
    </cfRule>
  </conditionalFormatting>
  <conditionalFormatting sqref="J309">
    <cfRule type="cellIs" dxfId="1993" priority="1992" operator="lessThan">
      <formula>0.7</formula>
    </cfRule>
    <cfRule type="cellIs" dxfId="1992" priority="1993" operator="lessThan">
      <formula>0.85</formula>
    </cfRule>
    <cfRule type="cellIs" dxfId="1991" priority="1994" operator="greaterThan">
      <formula>0.85</formula>
    </cfRule>
  </conditionalFormatting>
  <conditionalFormatting sqref="J309">
    <cfRule type="cellIs" dxfId="1990" priority="1991" operator="equal">
      <formula>0</formula>
    </cfRule>
  </conditionalFormatting>
  <conditionalFormatting sqref="J306">
    <cfRule type="containsText" dxfId="1989" priority="1990" operator="containsText" text="0,0%">
      <formula>NOT(ISERROR(SEARCH("0,0%",J306)))</formula>
    </cfRule>
  </conditionalFormatting>
  <conditionalFormatting sqref="S308">
    <cfRule type="cellIs" dxfId="1988" priority="1987" operator="equal">
      <formula>0</formula>
    </cfRule>
    <cfRule type="cellIs" dxfId="1987" priority="1988" operator="lessThan">
      <formula>0.85</formula>
    </cfRule>
    <cfRule type="cellIs" dxfId="1986" priority="1989" operator="greaterThanOrEqual">
      <formula>0.85</formula>
    </cfRule>
  </conditionalFormatting>
  <conditionalFormatting sqref="L308:R308">
    <cfRule type="cellIs" dxfId="1985" priority="1984" operator="equal">
      <formula>0</formula>
    </cfRule>
    <cfRule type="cellIs" dxfId="1984" priority="1985" operator="lessThan">
      <formula>0.85</formula>
    </cfRule>
    <cfRule type="cellIs" dxfId="1983" priority="1986" operator="greaterThanOrEqual">
      <formula>0.85</formula>
    </cfRule>
  </conditionalFormatting>
  <conditionalFormatting sqref="S309">
    <cfRule type="cellIs" dxfId="1982" priority="1981" operator="lessThan">
      <formula>0.7</formula>
    </cfRule>
    <cfRule type="cellIs" dxfId="1981" priority="1982" operator="lessThan">
      <formula>0.85</formula>
    </cfRule>
    <cfRule type="cellIs" dxfId="1980" priority="1983" operator="greaterThan">
      <formula>0.85</formula>
    </cfRule>
  </conditionalFormatting>
  <conditionalFormatting sqref="S309">
    <cfRule type="cellIs" dxfId="1979" priority="1980" operator="equal">
      <formula>0</formula>
    </cfRule>
  </conditionalFormatting>
  <conditionalFormatting sqref="S306">
    <cfRule type="containsText" dxfId="1978" priority="1979" operator="containsText" text="0,0%">
      <formula>NOT(ISERROR(SEARCH("0,0%",S306)))</formula>
    </cfRule>
  </conditionalFormatting>
  <conditionalFormatting sqref="AB308">
    <cfRule type="cellIs" dxfId="1977" priority="1976" operator="equal">
      <formula>0</formula>
    </cfRule>
    <cfRule type="cellIs" dxfId="1976" priority="1977" operator="lessThan">
      <formula>0.85</formula>
    </cfRule>
    <cfRule type="cellIs" dxfId="1975" priority="1978" operator="greaterThanOrEqual">
      <formula>0.85</formula>
    </cfRule>
  </conditionalFormatting>
  <conditionalFormatting sqref="U308:AA308">
    <cfRule type="cellIs" dxfId="1974" priority="1973" operator="equal">
      <formula>0</formula>
    </cfRule>
    <cfRule type="cellIs" dxfId="1973" priority="1974" operator="lessThan">
      <formula>0.85</formula>
    </cfRule>
    <cfRule type="cellIs" dxfId="1972" priority="1975" operator="greaterThanOrEqual">
      <formula>0.85</formula>
    </cfRule>
  </conditionalFormatting>
  <conditionalFormatting sqref="AB309">
    <cfRule type="cellIs" dxfId="1971" priority="1970" operator="lessThan">
      <formula>0.7</formula>
    </cfRule>
    <cfRule type="cellIs" dxfId="1970" priority="1971" operator="lessThan">
      <formula>0.85</formula>
    </cfRule>
    <cfRule type="cellIs" dxfId="1969" priority="1972" operator="greaterThan">
      <formula>0.85</formula>
    </cfRule>
  </conditionalFormatting>
  <conditionalFormatting sqref="AB309">
    <cfRule type="cellIs" dxfId="1968" priority="1969" operator="equal">
      <formula>0</formula>
    </cfRule>
  </conditionalFormatting>
  <conditionalFormatting sqref="AB306">
    <cfRule type="containsText" dxfId="1967" priority="1968" operator="containsText" text="0,0%">
      <formula>NOT(ISERROR(SEARCH("0,0%",AB306)))</formula>
    </cfRule>
  </conditionalFormatting>
  <conditionalFormatting sqref="A348 A324:A325 A327:A328 A330:A331 A334 A350 A352">
    <cfRule type="containsBlanks" dxfId="1966" priority="1964">
      <formula>LEN(TRIM(A324))=0</formula>
    </cfRule>
  </conditionalFormatting>
  <conditionalFormatting sqref="E346:E353">
    <cfRule type="expression" dxfId="1965" priority="1957">
      <formula>(E346+I346&lt;J346)*(C346&gt;0)</formula>
    </cfRule>
    <cfRule type="expression" dxfId="1964" priority="1962">
      <formula>((E346+I346&gt;J346)+(C346=0))*(E346&gt;0)</formula>
    </cfRule>
  </conditionalFormatting>
  <conditionalFormatting sqref="I346:I353">
    <cfRule type="expression" dxfId="1963" priority="1961">
      <formula>(E346+I346&lt;J346)*(F346&gt;0)</formula>
    </cfRule>
    <cfRule type="expression" dxfId="1962" priority="1963">
      <formula>((E346+I346&gt;J346)+(F346=0))*(I346&gt;0)</formula>
    </cfRule>
  </conditionalFormatting>
  <conditionalFormatting sqref="R346:R353">
    <cfRule type="expression" dxfId="1961" priority="1958">
      <formula>(N346+R346&lt;S346)*(O346&gt;0)</formula>
    </cfRule>
    <cfRule type="expression" dxfId="1960" priority="1959">
      <formula>((N346+R346&gt;S346)+(O346=0))*(R346&gt;0)</formula>
    </cfRule>
  </conditionalFormatting>
  <conditionalFormatting sqref="N346:N353">
    <cfRule type="expression" dxfId="1959" priority="1956">
      <formula>(N346+R346&lt;S346)*(L346&gt;0)</formula>
    </cfRule>
    <cfRule type="expression" dxfId="1958" priority="1960">
      <formula>((N346+R346&gt;S346)+(L346=0))*(N346&gt;0)</formula>
    </cfRule>
  </conditionalFormatting>
  <conditionalFormatting sqref="W346:W353">
    <cfRule type="expression" dxfId="1957" priority="1954">
      <formula>(W346+AA346&lt;AB346)*(U346&gt;0)</formula>
    </cfRule>
    <cfRule type="expression" dxfId="1956" priority="1955">
      <formula>((W346+AA346&gt;AB346)+(U346=0))*(W346&gt;0)</formula>
    </cfRule>
  </conditionalFormatting>
  <conditionalFormatting sqref="AA346:AA353">
    <cfRule type="expression" dxfId="1955" priority="1952">
      <formula>(W346+AA346&lt;AB346)*(X346&gt;0)</formula>
    </cfRule>
    <cfRule type="expression" dxfId="1954" priority="1953">
      <formula>((W346+AA346&gt;AB346)+(X346=0))*(AA346&gt;0)</formula>
    </cfRule>
  </conditionalFormatting>
  <conditionalFormatting sqref="C339:J339 L339:S339 U339:AB339">
    <cfRule type="expression" dxfId="1953" priority="1934">
      <formula>_Pruef_Name=0</formula>
    </cfRule>
  </conditionalFormatting>
  <conditionalFormatting sqref="C346:I353 L346:R353 U346:AA353">
    <cfRule type="expression" dxfId="1952" priority="1950">
      <formula>(_Pruef_Name=0)*(C346&gt;0)</formula>
    </cfRule>
  </conditionalFormatting>
  <conditionalFormatting sqref="H321:J321 Q321:S321 Z321:AB321">
    <cfRule type="containsBlanks" dxfId="1951" priority="1967">
      <formula>LEN(TRIM(H321))=0</formula>
    </cfRule>
  </conditionalFormatting>
  <conditionalFormatting sqref="H321:J321 Q321:S321 Z321:AB321">
    <cfRule type="notContainsBlanks" dxfId="1950" priority="1949">
      <formula>LEN(TRIM(H321))&gt;0</formula>
    </cfRule>
  </conditionalFormatting>
  <conditionalFormatting sqref="A348 A350 A352">
    <cfRule type="containsText" dxfId="1949" priority="1929" operator="containsText" text="CMM keine">
      <formula>NOT(ISERROR(SEARCH("CMM keine",A348)))</formula>
    </cfRule>
    <cfRule type="containsText" dxfId="1948" priority="1965" operator="containsText" text="CMM N.I.O">
      <formula>NOT(ISERROR(SEARCH("CMM N.I.O",A348)))</formula>
    </cfRule>
    <cfRule type="containsText" dxfId="1947" priority="1966" operator="containsText" text="CMM I.O">
      <formula>NOT(ISERROR(SEARCH("CMM I.O",A348)))</formula>
    </cfRule>
  </conditionalFormatting>
  <conditionalFormatting sqref="C346:D353 L346:M353 U346:V353">
    <cfRule type="expression" dxfId="1946" priority="1948">
      <formula>(E346+I346&lt;&gt;J346)*(C346=0)*(J346&gt;0)</formula>
    </cfRule>
  </conditionalFormatting>
  <conditionalFormatting sqref="C325:J325 C328:J328 C331:J331 C334:J334 C337:J337 L337:S337 L334:S334 L331:S331 L328:S328 U328:AB328 U331:AB331 U334:AB334 U337:AB337 L325:S325 U325:AB325">
    <cfRule type="expression" dxfId="1945" priority="1942">
      <formula>(C325&lt;_Pruef_IST)*(RIGHT($A325,4)="IST:")*(C$8=8)</formula>
    </cfRule>
  </conditionalFormatting>
  <conditionalFormatting sqref="K343 T343">
    <cfRule type="cellIs" dxfId="1944" priority="1943" operator="equal">
      <formula>0</formula>
    </cfRule>
    <cfRule type="cellIs" dxfId="1943" priority="1944" operator="lessThan">
      <formula>0.85</formula>
    </cfRule>
    <cfRule type="cellIs" dxfId="1942" priority="1945" operator="greaterThanOrEqual">
      <formula>0.85</formula>
    </cfRule>
  </conditionalFormatting>
  <conditionalFormatting sqref="C324:J337 L324:S337 U324:AB337">
    <cfRule type="expression" dxfId="1941" priority="1941">
      <formula>C324=B324</formula>
    </cfRule>
  </conditionalFormatting>
  <conditionalFormatting sqref="C325:J337 L325:S337 U325:AB337">
    <cfRule type="expression" dxfId="1940" priority="1947">
      <formula>(C325&lt;_Pruef_IST)*(RIGHT($A325,4)="IST:")*(C$8&gt;0)</formula>
    </cfRule>
  </conditionalFormatting>
  <conditionalFormatting sqref="A333">
    <cfRule type="containsBlanks" dxfId="1939" priority="1940">
      <formula>LEN(TRIM(A333))=0</formula>
    </cfRule>
  </conditionalFormatting>
  <conditionalFormatting sqref="A336">
    <cfRule type="containsBlanks" dxfId="1938" priority="1939">
      <formula>LEN(TRIM(A336))=0</formula>
    </cfRule>
  </conditionalFormatting>
  <conditionalFormatting sqref="A337">
    <cfRule type="containsBlanks" dxfId="1937" priority="1938">
      <formula>LEN(TRIM(A337))=0</formula>
    </cfRule>
  </conditionalFormatting>
  <conditionalFormatting sqref="L324">
    <cfRule type="expression" dxfId="1936" priority="1937">
      <formula>(L324&lt;_Pruef_IST)*(K324&gt;0)*(RIGHT($A324,4)="IST:")*(L$8&gt;0)</formula>
    </cfRule>
  </conditionalFormatting>
  <conditionalFormatting sqref="L330:M330">
    <cfRule type="expression" dxfId="1935" priority="1936">
      <formula>(L330&lt;_Pruef_IST)*(K330&gt;0)*(RIGHT($A330,4)="IST:")*(L$8&gt;0)</formula>
    </cfRule>
  </conditionalFormatting>
  <conditionalFormatting sqref="C330:J330">
    <cfRule type="expression" dxfId="1934" priority="1935">
      <formula>(C330&lt;_Pruef_IST)*(B330&gt;0)*(RIGHT($A330,4)="IST:")*(C$8&gt;0)</formula>
    </cfRule>
  </conditionalFormatting>
  <conditionalFormatting sqref="C339:J339 L339:S339 U339:AB339">
    <cfRule type="expression" dxfId="1933" priority="1946">
      <formula>ABS(C339)&lt;=1</formula>
    </cfRule>
    <cfRule type="cellIs" dxfId="1932" priority="1951" operator="greaterThanOrEqual">
      <formula>1</formula>
    </cfRule>
  </conditionalFormatting>
  <conditionalFormatting sqref="I324:J324">
    <cfRule type="expression" dxfId="1931" priority="1933">
      <formula>(I324&lt;_Pruef_IST)*(H324&gt;0)*(RIGHT($A324,4)="IST:")*(I$8&gt;0)</formula>
    </cfRule>
  </conditionalFormatting>
  <conditionalFormatting sqref="C339:J339">
    <cfRule type="cellIs" dxfId="1930" priority="1932" operator="greaterThanOrEqual">
      <formula>-1</formula>
    </cfRule>
  </conditionalFormatting>
  <conditionalFormatting sqref="L339:S339">
    <cfRule type="cellIs" dxfId="1929" priority="1931" operator="greaterThanOrEqual">
      <formula>-1</formula>
    </cfRule>
  </conditionalFormatting>
  <conditionalFormatting sqref="U339:AB339">
    <cfRule type="cellIs" dxfId="1928" priority="1930" operator="greaterThanOrEqual">
      <formula>-1</formula>
    </cfRule>
  </conditionalFormatting>
  <conditionalFormatting sqref="L339:S339">
    <cfRule type="cellIs" dxfId="1927" priority="1928" operator="greaterThanOrEqual">
      <formula>-1</formula>
    </cfRule>
  </conditionalFormatting>
  <conditionalFormatting sqref="U339:AB339">
    <cfRule type="cellIs" dxfId="1926" priority="1927" operator="greaterThanOrEqual">
      <formula>-1</formula>
    </cfRule>
  </conditionalFormatting>
  <conditionalFormatting sqref="J343">
    <cfRule type="cellIs" dxfId="1925" priority="1924" operator="equal">
      <formula>0</formula>
    </cfRule>
    <cfRule type="cellIs" dxfId="1924" priority="1925" operator="lessThan">
      <formula>0.85</formula>
    </cfRule>
    <cfRule type="cellIs" dxfId="1923" priority="1926" operator="greaterThanOrEqual">
      <formula>0.85</formula>
    </cfRule>
  </conditionalFormatting>
  <conditionalFormatting sqref="C343:I343">
    <cfRule type="cellIs" dxfId="1922" priority="1921" operator="equal">
      <formula>0</formula>
    </cfRule>
    <cfRule type="cellIs" dxfId="1921" priority="1922" operator="lessThan">
      <formula>0.85</formula>
    </cfRule>
    <cfRule type="cellIs" dxfId="1920" priority="1923" operator="greaterThanOrEqual">
      <formula>0.85</formula>
    </cfRule>
  </conditionalFormatting>
  <conditionalFormatting sqref="J344">
    <cfRule type="cellIs" dxfId="1919" priority="1918" operator="lessThan">
      <formula>0.7</formula>
    </cfRule>
    <cfRule type="cellIs" dxfId="1918" priority="1919" operator="lessThan">
      <formula>0.85</formula>
    </cfRule>
    <cfRule type="cellIs" dxfId="1917" priority="1920" operator="greaterThan">
      <formula>0.85</formula>
    </cfRule>
  </conditionalFormatting>
  <conditionalFormatting sqref="J344">
    <cfRule type="cellIs" dxfId="1916" priority="1917" operator="equal">
      <formula>0</formula>
    </cfRule>
  </conditionalFormatting>
  <conditionalFormatting sqref="J341">
    <cfRule type="containsText" dxfId="1915" priority="1916" operator="containsText" text="0,0%">
      <formula>NOT(ISERROR(SEARCH("0,0%",J341)))</formula>
    </cfRule>
  </conditionalFormatting>
  <conditionalFormatting sqref="S343">
    <cfRule type="cellIs" dxfId="1914" priority="1913" operator="equal">
      <formula>0</formula>
    </cfRule>
    <cfRule type="cellIs" dxfId="1913" priority="1914" operator="lessThan">
      <formula>0.85</formula>
    </cfRule>
    <cfRule type="cellIs" dxfId="1912" priority="1915" operator="greaterThanOrEqual">
      <formula>0.85</formula>
    </cfRule>
  </conditionalFormatting>
  <conditionalFormatting sqref="L343:R343">
    <cfRule type="cellIs" dxfId="1911" priority="1910" operator="equal">
      <formula>0</formula>
    </cfRule>
    <cfRule type="cellIs" dxfId="1910" priority="1911" operator="lessThan">
      <formula>0.85</formula>
    </cfRule>
    <cfRule type="cellIs" dxfId="1909" priority="1912" operator="greaterThanOrEqual">
      <formula>0.85</formula>
    </cfRule>
  </conditionalFormatting>
  <conditionalFormatting sqref="S344">
    <cfRule type="cellIs" dxfId="1908" priority="1907" operator="lessThan">
      <formula>0.7</formula>
    </cfRule>
    <cfRule type="cellIs" dxfId="1907" priority="1908" operator="lessThan">
      <formula>0.85</formula>
    </cfRule>
    <cfRule type="cellIs" dxfId="1906" priority="1909" operator="greaterThan">
      <formula>0.85</formula>
    </cfRule>
  </conditionalFormatting>
  <conditionalFormatting sqref="S344">
    <cfRule type="cellIs" dxfId="1905" priority="1906" operator="equal">
      <formula>0</formula>
    </cfRule>
  </conditionalFormatting>
  <conditionalFormatting sqref="S341">
    <cfRule type="containsText" dxfId="1904" priority="1905" operator="containsText" text="0,0%">
      <formula>NOT(ISERROR(SEARCH("0,0%",S341)))</formula>
    </cfRule>
  </conditionalFormatting>
  <conditionalFormatting sqref="AB343">
    <cfRule type="cellIs" dxfId="1903" priority="1902" operator="equal">
      <formula>0</formula>
    </cfRule>
    <cfRule type="cellIs" dxfId="1902" priority="1903" operator="lessThan">
      <formula>0.85</formula>
    </cfRule>
    <cfRule type="cellIs" dxfId="1901" priority="1904" operator="greaterThanOrEqual">
      <formula>0.85</formula>
    </cfRule>
  </conditionalFormatting>
  <conditionalFormatting sqref="U343:AA343">
    <cfRule type="cellIs" dxfId="1900" priority="1899" operator="equal">
      <formula>0</formula>
    </cfRule>
    <cfRule type="cellIs" dxfId="1899" priority="1900" operator="lessThan">
      <formula>0.85</formula>
    </cfRule>
    <cfRule type="cellIs" dxfId="1898" priority="1901" operator="greaterThanOrEqual">
      <formula>0.85</formula>
    </cfRule>
  </conditionalFormatting>
  <conditionalFormatting sqref="AB344">
    <cfRule type="cellIs" dxfId="1897" priority="1896" operator="lessThan">
      <formula>0.7</formula>
    </cfRule>
    <cfRule type="cellIs" dxfId="1896" priority="1897" operator="lessThan">
      <formula>0.85</formula>
    </cfRule>
    <cfRule type="cellIs" dxfId="1895" priority="1898" operator="greaterThan">
      <formula>0.85</formula>
    </cfRule>
  </conditionalFormatting>
  <conditionalFormatting sqref="AB344">
    <cfRule type="cellIs" dxfId="1894" priority="1895" operator="equal">
      <formula>0</formula>
    </cfRule>
  </conditionalFormatting>
  <conditionalFormatting sqref="AB341">
    <cfRule type="containsText" dxfId="1893" priority="1894" operator="containsText" text="0,0%">
      <formula>NOT(ISERROR(SEARCH("0,0%",AB341)))</formula>
    </cfRule>
  </conditionalFormatting>
  <conditionalFormatting sqref="A383 A359:A360 A362:A363 A365:A366 A369 A385 A387">
    <cfRule type="containsBlanks" dxfId="1892" priority="1890">
      <formula>LEN(TRIM(A359))=0</formula>
    </cfRule>
  </conditionalFormatting>
  <conditionalFormatting sqref="E381:E388">
    <cfRule type="expression" dxfId="1891" priority="1883">
      <formula>(E381+I381&lt;J381)*(C381&gt;0)</formula>
    </cfRule>
    <cfRule type="expression" dxfId="1890" priority="1888">
      <formula>((E381+I381&gt;J381)+(C381=0))*(E381&gt;0)</formula>
    </cfRule>
  </conditionalFormatting>
  <conditionalFormatting sqref="I381:I388">
    <cfRule type="expression" dxfId="1889" priority="1887">
      <formula>(E381+I381&lt;J381)*(F381&gt;0)</formula>
    </cfRule>
    <cfRule type="expression" dxfId="1888" priority="1889">
      <formula>((E381+I381&gt;J381)+(F381=0))*(I381&gt;0)</formula>
    </cfRule>
  </conditionalFormatting>
  <conditionalFormatting sqref="R381:R388">
    <cfRule type="expression" dxfId="1887" priority="1884">
      <formula>(N381+R381&lt;S381)*(O381&gt;0)</formula>
    </cfRule>
    <cfRule type="expression" dxfId="1886" priority="1885">
      <formula>((N381+R381&gt;S381)+(O381=0))*(R381&gt;0)</formula>
    </cfRule>
  </conditionalFormatting>
  <conditionalFormatting sqref="N381:N388">
    <cfRule type="expression" dxfId="1885" priority="1882">
      <formula>(N381+R381&lt;S381)*(L381&gt;0)</formula>
    </cfRule>
    <cfRule type="expression" dxfId="1884" priority="1886">
      <formula>((N381+R381&gt;S381)+(L381=0))*(N381&gt;0)</formula>
    </cfRule>
  </conditionalFormatting>
  <conditionalFormatting sqref="W381:W388">
    <cfRule type="expression" dxfId="1883" priority="1880">
      <formula>(W381+AA381&lt;AB381)*(U381&gt;0)</formula>
    </cfRule>
    <cfRule type="expression" dxfId="1882" priority="1881">
      <formula>((W381+AA381&gt;AB381)+(U381=0))*(W381&gt;0)</formula>
    </cfRule>
  </conditionalFormatting>
  <conditionalFormatting sqref="AA381:AA388">
    <cfRule type="expression" dxfId="1881" priority="1878">
      <formula>(W381+AA381&lt;AB381)*(X381&gt;0)</formula>
    </cfRule>
    <cfRule type="expression" dxfId="1880" priority="1879">
      <formula>((W381+AA381&gt;AB381)+(X381=0))*(AA381&gt;0)</formula>
    </cfRule>
  </conditionalFormatting>
  <conditionalFormatting sqref="C374:J374 L374:S374 U374:AB374">
    <cfRule type="expression" dxfId="1879" priority="1860">
      <formula>_Pruef_Name=0</formula>
    </cfRule>
  </conditionalFormatting>
  <conditionalFormatting sqref="C381:I388 L381:R388 U381:AA388">
    <cfRule type="expression" dxfId="1878" priority="1876">
      <formula>(_Pruef_Name=0)*(C381&gt;0)</formula>
    </cfRule>
  </conditionalFormatting>
  <conditionalFormatting sqref="H356:J356 Q356:S356 Z356:AB356">
    <cfRule type="containsBlanks" dxfId="1877" priority="1893">
      <formula>LEN(TRIM(H356))=0</formula>
    </cfRule>
  </conditionalFormatting>
  <conditionalFormatting sqref="H356:J356 Q356:S356 Z356:AB356">
    <cfRule type="notContainsBlanks" dxfId="1876" priority="1875">
      <formula>LEN(TRIM(H356))&gt;0</formula>
    </cfRule>
  </conditionalFormatting>
  <conditionalFormatting sqref="A383 A385 A387">
    <cfRule type="containsText" dxfId="1875" priority="1855" operator="containsText" text="CMM keine">
      <formula>NOT(ISERROR(SEARCH("CMM keine",A383)))</formula>
    </cfRule>
    <cfRule type="containsText" dxfId="1874" priority="1891" operator="containsText" text="CMM N.I.O">
      <formula>NOT(ISERROR(SEARCH("CMM N.I.O",A383)))</formula>
    </cfRule>
    <cfRule type="containsText" dxfId="1873" priority="1892" operator="containsText" text="CMM I.O">
      <formula>NOT(ISERROR(SEARCH("CMM I.O",A383)))</formula>
    </cfRule>
  </conditionalFormatting>
  <conditionalFormatting sqref="C381:D388 L381:M388 U381:V388">
    <cfRule type="expression" dxfId="1872" priority="1874">
      <formula>(E381+I381&lt;&gt;J381)*(C381=0)*(J381&gt;0)</formula>
    </cfRule>
  </conditionalFormatting>
  <conditionalFormatting sqref="C360:J360 C363:J363 C366:J366 C369:J369 C372:J372 L372:S372 L369:S369 L366:S366 L363:S363 U363:AB363 U366:AB366 U369:AB369 U372:AB372 L360:S360 U360:AB360">
    <cfRule type="expression" dxfId="1871" priority="1868">
      <formula>(C360&lt;_Pruef_IST)*(RIGHT($A360,4)="IST:")*(C$8=8)</formula>
    </cfRule>
  </conditionalFormatting>
  <conditionalFormatting sqref="K378 T378">
    <cfRule type="cellIs" dxfId="1870" priority="1869" operator="equal">
      <formula>0</formula>
    </cfRule>
    <cfRule type="cellIs" dxfId="1869" priority="1870" operator="lessThan">
      <formula>0.85</formula>
    </cfRule>
    <cfRule type="cellIs" dxfId="1868" priority="1871" operator="greaterThanOrEqual">
      <formula>0.85</formula>
    </cfRule>
  </conditionalFormatting>
  <conditionalFormatting sqref="C359:J372 L359:S372 U359:AB372">
    <cfRule type="expression" dxfId="1867" priority="1867">
      <formula>C359=B359</formula>
    </cfRule>
  </conditionalFormatting>
  <conditionalFormatting sqref="C360:J372 L360:S372 U360:AB372">
    <cfRule type="expression" dxfId="1866" priority="1873">
      <formula>(C360&lt;_Pruef_IST)*(RIGHT($A360,4)="IST:")*(C$8&gt;0)</formula>
    </cfRule>
  </conditionalFormatting>
  <conditionalFormatting sqref="A368">
    <cfRule type="containsBlanks" dxfId="1865" priority="1866">
      <formula>LEN(TRIM(A368))=0</formula>
    </cfRule>
  </conditionalFormatting>
  <conditionalFormatting sqref="A371">
    <cfRule type="containsBlanks" dxfId="1864" priority="1865">
      <formula>LEN(TRIM(A371))=0</formula>
    </cfRule>
  </conditionalFormatting>
  <conditionalFormatting sqref="A372">
    <cfRule type="containsBlanks" dxfId="1863" priority="1864">
      <formula>LEN(TRIM(A372))=0</formula>
    </cfRule>
  </conditionalFormatting>
  <conditionalFormatting sqref="L359">
    <cfRule type="expression" dxfId="1862" priority="1863">
      <formula>(L359&lt;_Pruef_IST)*(K359&gt;0)*(RIGHT($A359,4)="IST:")*(L$8&gt;0)</formula>
    </cfRule>
  </conditionalFormatting>
  <conditionalFormatting sqref="L365:M365">
    <cfRule type="expression" dxfId="1861" priority="1862">
      <formula>(L365&lt;_Pruef_IST)*(K365&gt;0)*(RIGHT($A365,4)="IST:")*(L$8&gt;0)</formula>
    </cfRule>
  </conditionalFormatting>
  <conditionalFormatting sqref="C365:J365">
    <cfRule type="expression" dxfId="1860" priority="1861">
      <formula>(C365&lt;_Pruef_IST)*(B365&gt;0)*(RIGHT($A365,4)="IST:")*(C$8&gt;0)</formula>
    </cfRule>
  </conditionalFormatting>
  <conditionalFormatting sqref="C374:J374 L374:S374 U374:AB374">
    <cfRule type="expression" dxfId="1859" priority="1872">
      <formula>ABS(C374)&lt;=1</formula>
    </cfRule>
    <cfRule type="cellIs" dxfId="1858" priority="1877" operator="greaterThanOrEqual">
      <formula>1</formula>
    </cfRule>
  </conditionalFormatting>
  <conditionalFormatting sqref="I359:J359">
    <cfRule type="expression" dxfId="1857" priority="1859">
      <formula>(I359&lt;_Pruef_IST)*(H359&gt;0)*(RIGHT($A359,4)="IST:")*(I$8&gt;0)</formula>
    </cfRule>
  </conditionalFormatting>
  <conditionalFormatting sqref="C374:J374">
    <cfRule type="cellIs" dxfId="1856" priority="1858" operator="greaterThanOrEqual">
      <formula>-1</formula>
    </cfRule>
  </conditionalFormatting>
  <conditionalFormatting sqref="L374:S374">
    <cfRule type="cellIs" dxfId="1855" priority="1857" operator="greaterThanOrEqual">
      <formula>-1</formula>
    </cfRule>
  </conditionalFormatting>
  <conditionalFormatting sqref="U374:AB374">
    <cfRule type="cellIs" dxfId="1854" priority="1856" operator="greaterThanOrEqual">
      <formula>-1</formula>
    </cfRule>
  </conditionalFormatting>
  <conditionalFormatting sqref="L374:S374">
    <cfRule type="cellIs" dxfId="1853" priority="1854" operator="greaterThanOrEqual">
      <formula>-1</formula>
    </cfRule>
  </conditionalFormatting>
  <conditionalFormatting sqref="U374:AB374">
    <cfRule type="cellIs" dxfId="1852" priority="1853" operator="greaterThanOrEqual">
      <formula>-1</formula>
    </cfRule>
  </conditionalFormatting>
  <conditionalFormatting sqref="J378">
    <cfRule type="cellIs" dxfId="1851" priority="1850" operator="equal">
      <formula>0</formula>
    </cfRule>
    <cfRule type="cellIs" dxfId="1850" priority="1851" operator="lessThan">
      <formula>0.85</formula>
    </cfRule>
    <cfRule type="cellIs" dxfId="1849" priority="1852" operator="greaterThanOrEqual">
      <formula>0.85</formula>
    </cfRule>
  </conditionalFormatting>
  <conditionalFormatting sqref="C378:I378">
    <cfRule type="cellIs" dxfId="1848" priority="1847" operator="equal">
      <formula>0</formula>
    </cfRule>
    <cfRule type="cellIs" dxfId="1847" priority="1848" operator="lessThan">
      <formula>0.85</formula>
    </cfRule>
    <cfRule type="cellIs" dxfId="1846" priority="1849" operator="greaterThanOrEqual">
      <formula>0.85</formula>
    </cfRule>
  </conditionalFormatting>
  <conditionalFormatting sqref="J379">
    <cfRule type="cellIs" dxfId="1845" priority="1844" operator="lessThan">
      <formula>0.7</formula>
    </cfRule>
    <cfRule type="cellIs" dxfId="1844" priority="1845" operator="lessThan">
      <formula>0.85</formula>
    </cfRule>
    <cfRule type="cellIs" dxfId="1843" priority="1846" operator="greaterThan">
      <formula>0.85</formula>
    </cfRule>
  </conditionalFormatting>
  <conditionalFormatting sqref="J379">
    <cfRule type="cellIs" dxfId="1842" priority="1843" operator="equal">
      <formula>0</formula>
    </cfRule>
  </conditionalFormatting>
  <conditionalFormatting sqref="J376">
    <cfRule type="containsText" dxfId="1841" priority="1842" operator="containsText" text="0,0%">
      <formula>NOT(ISERROR(SEARCH("0,0%",J376)))</formula>
    </cfRule>
  </conditionalFormatting>
  <conditionalFormatting sqref="S378">
    <cfRule type="cellIs" dxfId="1840" priority="1839" operator="equal">
      <formula>0</formula>
    </cfRule>
    <cfRule type="cellIs" dxfId="1839" priority="1840" operator="lessThan">
      <formula>0.85</formula>
    </cfRule>
    <cfRule type="cellIs" dxfId="1838" priority="1841" operator="greaterThanOrEqual">
      <formula>0.85</formula>
    </cfRule>
  </conditionalFormatting>
  <conditionalFormatting sqref="L378:R378">
    <cfRule type="cellIs" dxfId="1837" priority="1836" operator="equal">
      <formula>0</formula>
    </cfRule>
    <cfRule type="cellIs" dxfId="1836" priority="1837" operator="lessThan">
      <formula>0.85</formula>
    </cfRule>
    <cfRule type="cellIs" dxfId="1835" priority="1838" operator="greaterThanOrEqual">
      <formula>0.85</formula>
    </cfRule>
  </conditionalFormatting>
  <conditionalFormatting sqref="S379">
    <cfRule type="cellIs" dxfId="1834" priority="1833" operator="lessThan">
      <formula>0.7</formula>
    </cfRule>
    <cfRule type="cellIs" dxfId="1833" priority="1834" operator="lessThan">
      <formula>0.85</formula>
    </cfRule>
    <cfRule type="cellIs" dxfId="1832" priority="1835" operator="greaterThan">
      <formula>0.85</formula>
    </cfRule>
  </conditionalFormatting>
  <conditionalFormatting sqref="S379">
    <cfRule type="cellIs" dxfId="1831" priority="1832" operator="equal">
      <formula>0</formula>
    </cfRule>
  </conditionalFormatting>
  <conditionalFormatting sqref="S376">
    <cfRule type="containsText" dxfId="1830" priority="1831" operator="containsText" text="0,0%">
      <formula>NOT(ISERROR(SEARCH("0,0%",S376)))</formula>
    </cfRule>
  </conditionalFormatting>
  <conditionalFormatting sqref="AB378">
    <cfRule type="cellIs" dxfId="1829" priority="1828" operator="equal">
      <formula>0</formula>
    </cfRule>
    <cfRule type="cellIs" dxfId="1828" priority="1829" operator="lessThan">
      <formula>0.85</formula>
    </cfRule>
    <cfRule type="cellIs" dxfId="1827" priority="1830" operator="greaterThanOrEqual">
      <formula>0.85</formula>
    </cfRule>
  </conditionalFormatting>
  <conditionalFormatting sqref="U378:AA378">
    <cfRule type="cellIs" dxfId="1826" priority="1825" operator="equal">
      <formula>0</formula>
    </cfRule>
    <cfRule type="cellIs" dxfId="1825" priority="1826" operator="lessThan">
      <formula>0.85</formula>
    </cfRule>
    <cfRule type="cellIs" dxfId="1824" priority="1827" operator="greaterThanOrEqual">
      <formula>0.85</formula>
    </cfRule>
  </conditionalFormatting>
  <conditionalFormatting sqref="AB379">
    <cfRule type="cellIs" dxfId="1823" priority="1822" operator="lessThan">
      <formula>0.7</formula>
    </cfRule>
    <cfRule type="cellIs" dxfId="1822" priority="1823" operator="lessThan">
      <formula>0.85</formula>
    </cfRule>
    <cfRule type="cellIs" dxfId="1821" priority="1824" operator="greaterThan">
      <formula>0.85</formula>
    </cfRule>
  </conditionalFormatting>
  <conditionalFormatting sqref="AB379">
    <cfRule type="cellIs" dxfId="1820" priority="1821" operator="equal">
      <formula>0</formula>
    </cfRule>
  </conditionalFormatting>
  <conditionalFormatting sqref="AB376">
    <cfRule type="containsText" dxfId="1819" priority="1820" operator="containsText" text="0,0%">
      <formula>NOT(ISERROR(SEARCH("0,0%",AB376)))</formula>
    </cfRule>
  </conditionalFormatting>
  <conditionalFormatting sqref="A418 A394:A395 A397:A398 A400:A401 A404 A420 A422">
    <cfRule type="containsBlanks" dxfId="1818" priority="1816">
      <formula>LEN(TRIM(A394))=0</formula>
    </cfRule>
  </conditionalFormatting>
  <conditionalFormatting sqref="E416:E423">
    <cfRule type="expression" dxfId="1817" priority="1809">
      <formula>(E416+I416&lt;J416)*(C416&gt;0)</formula>
    </cfRule>
    <cfRule type="expression" dxfId="1816" priority="1814">
      <formula>((E416+I416&gt;J416)+(C416=0))*(E416&gt;0)</formula>
    </cfRule>
  </conditionalFormatting>
  <conditionalFormatting sqref="I416:I423">
    <cfRule type="expression" dxfId="1815" priority="1813">
      <formula>(E416+I416&lt;J416)*(F416&gt;0)</formula>
    </cfRule>
    <cfRule type="expression" dxfId="1814" priority="1815">
      <formula>((E416+I416&gt;J416)+(F416=0))*(I416&gt;0)</formula>
    </cfRule>
  </conditionalFormatting>
  <conditionalFormatting sqref="R416:R423">
    <cfRule type="expression" dxfId="1813" priority="1810">
      <formula>(N416+R416&lt;S416)*(O416&gt;0)</formula>
    </cfRule>
    <cfRule type="expression" dxfId="1812" priority="1811">
      <formula>((N416+R416&gt;S416)+(O416=0))*(R416&gt;0)</formula>
    </cfRule>
  </conditionalFormatting>
  <conditionalFormatting sqref="N416:N423">
    <cfRule type="expression" dxfId="1811" priority="1808">
      <formula>(N416+R416&lt;S416)*(L416&gt;0)</formula>
    </cfRule>
    <cfRule type="expression" dxfId="1810" priority="1812">
      <formula>((N416+R416&gt;S416)+(L416=0))*(N416&gt;0)</formula>
    </cfRule>
  </conditionalFormatting>
  <conditionalFormatting sqref="W416:W423">
    <cfRule type="expression" dxfId="1809" priority="1806">
      <formula>(W416+AA416&lt;AB416)*(U416&gt;0)</formula>
    </cfRule>
    <cfRule type="expression" dxfId="1808" priority="1807">
      <formula>((W416+AA416&gt;AB416)+(U416=0))*(W416&gt;0)</formula>
    </cfRule>
  </conditionalFormatting>
  <conditionalFormatting sqref="AA416:AA423">
    <cfRule type="expression" dxfId="1807" priority="1804">
      <formula>(W416+AA416&lt;AB416)*(X416&gt;0)</formula>
    </cfRule>
    <cfRule type="expression" dxfId="1806" priority="1805">
      <formula>((W416+AA416&gt;AB416)+(X416=0))*(AA416&gt;0)</formula>
    </cfRule>
  </conditionalFormatting>
  <conditionalFormatting sqref="C409:J409 L409:S409 U409:AB409">
    <cfRule type="expression" dxfId="1805" priority="1786">
      <formula>_Pruef_Name=0</formula>
    </cfRule>
  </conditionalFormatting>
  <conditionalFormatting sqref="C416:I423 L416:R423 U416:AA423">
    <cfRule type="expression" dxfId="1804" priority="1802">
      <formula>(_Pruef_Name=0)*(C416&gt;0)</formula>
    </cfRule>
  </conditionalFormatting>
  <conditionalFormatting sqref="H391:J391 Q391:S391 Z391:AB391">
    <cfRule type="containsBlanks" dxfId="1803" priority="1819">
      <formula>LEN(TRIM(H391))=0</formula>
    </cfRule>
  </conditionalFormatting>
  <conditionalFormatting sqref="H391:J391 Q391:S391 Z391:AB391">
    <cfRule type="notContainsBlanks" dxfId="1802" priority="1801">
      <formula>LEN(TRIM(H391))&gt;0</formula>
    </cfRule>
  </conditionalFormatting>
  <conditionalFormatting sqref="A418 A420 A422">
    <cfRule type="containsText" dxfId="1801" priority="1781" operator="containsText" text="CMM keine">
      <formula>NOT(ISERROR(SEARCH("CMM keine",A418)))</formula>
    </cfRule>
    <cfRule type="containsText" dxfId="1800" priority="1817" operator="containsText" text="CMM N.I.O">
      <formula>NOT(ISERROR(SEARCH("CMM N.I.O",A418)))</formula>
    </cfRule>
    <cfRule type="containsText" dxfId="1799" priority="1818" operator="containsText" text="CMM I.O">
      <formula>NOT(ISERROR(SEARCH("CMM I.O",A418)))</formula>
    </cfRule>
  </conditionalFormatting>
  <conditionalFormatting sqref="C416:D423 L416:M423 U416:V423">
    <cfRule type="expression" dxfId="1798" priority="1800">
      <formula>(E416+I416&lt;&gt;J416)*(C416=0)*(J416&gt;0)</formula>
    </cfRule>
  </conditionalFormatting>
  <conditionalFormatting sqref="C395:J395 C398:J398 C401:J401 C404:J404 C407:J407 L407:S407 L404:S404 L401:S401 L398:S398 U398:AB398 U401:AB401 U404:AB404 U407:AB407 L395:S395 U395:AB395">
    <cfRule type="expression" dxfId="1797" priority="1794">
      <formula>(C395&lt;_Pruef_IST)*(RIGHT($A395,4)="IST:")*(C$8=8)</formula>
    </cfRule>
  </conditionalFormatting>
  <conditionalFormatting sqref="K413 T413">
    <cfRule type="cellIs" dxfId="1796" priority="1795" operator="equal">
      <formula>0</formula>
    </cfRule>
    <cfRule type="cellIs" dxfId="1795" priority="1796" operator="lessThan">
      <formula>0.85</formula>
    </cfRule>
    <cfRule type="cellIs" dxfId="1794" priority="1797" operator="greaterThanOrEqual">
      <formula>0.85</formula>
    </cfRule>
  </conditionalFormatting>
  <conditionalFormatting sqref="C394:J407 L394:S407 U394:AB407">
    <cfRule type="expression" dxfId="1793" priority="1793">
      <formula>C394=B394</formula>
    </cfRule>
  </conditionalFormatting>
  <conditionalFormatting sqref="C395:J407 L395:S407 U395:AB407">
    <cfRule type="expression" dxfId="1792" priority="1799">
      <formula>(C395&lt;_Pruef_IST)*(RIGHT($A395,4)="IST:")*(C$8&gt;0)</formula>
    </cfRule>
  </conditionalFormatting>
  <conditionalFormatting sqref="A403">
    <cfRule type="containsBlanks" dxfId="1791" priority="1792">
      <formula>LEN(TRIM(A403))=0</formula>
    </cfRule>
  </conditionalFormatting>
  <conditionalFormatting sqref="A406">
    <cfRule type="containsBlanks" dxfId="1790" priority="1791">
      <formula>LEN(TRIM(A406))=0</formula>
    </cfRule>
  </conditionalFormatting>
  <conditionalFormatting sqref="A407">
    <cfRule type="containsBlanks" dxfId="1789" priority="1790">
      <formula>LEN(TRIM(A407))=0</formula>
    </cfRule>
  </conditionalFormatting>
  <conditionalFormatting sqref="L394">
    <cfRule type="expression" dxfId="1788" priority="1789">
      <formula>(L394&lt;_Pruef_IST)*(K394&gt;0)*(RIGHT($A394,4)="IST:")*(L$8&gt;0)</formula>
    </cfRule>
  </conditionalFormatting>
  <conditionalFormatting sqref="L400:M400">
    <cfRule type="expression" dxfId="1787" priority="1788">
      <formula>(L400&lt;_Pruef_IST)*(K400&gt;0)*(RIGHT($A400,4)="IST:")*(L$8&gt;0)</formula>
    </cfRule>
  </conditionalFormatting>
  <conditionalFormatting sqref="C400:J400">
    <cfRule type="expression" dxfId="1786" priority="1787">
      <formula>(C400&lt;_Pruef_IST)*(B400&gt;0)*(RIGHT($A400,4)="IST:")*(C$8&gt;0)</formula>
    </cfRule>
  </conditionalFormatting>
  <conditionalFormatting sqref="C409:J409 L409:S409 U409:AB409">
    <cfRule type="expression" dxfId="1785" priority="1798">
      <formula>ABS(C409)&lt;=1</formula>
    </cfRule>
    <cfRule type="cellIs" dxfId="1784" priority="1803" operator="greaterThanOrEqual">
      <formula>1</formula>
    </cfRule>
  </conditionalFormatting>
  <conditionalFormatting sqref="I394:J394">
    <cfRule type="expression" dxfId="1783" priority="1785">
      <formula>(I394&lt;_Pruef_IST)*(H394&gt;0)*(RIGHT($A394,4)="IST:")*(I$8&gt;0)</formula>
    </cfRule>
  </conditionalFormatting>
  <conditionalFormatting sqref="C409:J409">
    <cfRule type="cellIs" dxfId="1782" priority="1784" operator="greaterThanOrEqual">
      <formula>-1</formula>
    </cfRule>
  </conditionalFormatting>
  <conditionalFormatting sqref="L409:S409">
    <cfRule type="cellIs" dxfId="1781" priority="1783" operator="greaterThanOrEqual">
      <formula>-1</formula>
    </cfRule>
  </conditionalFormatting>
  <conditionalFormatting sqref="U409:AB409">
    <cfRule type="cellIs" dxfId="1780" priority="1782" operator="greaterThanOrEqual">
      <formula>-1</formula>
    </cfRule>
  </conditionalFormatting>
  <conditionalFormatting sqref="L409:S409">
    <cfRule type="cellIs" dxfId="1779" priority="1780" operator="greaterThanOrEqual">
      <formula>-1</formula>
    </cfRule>
  </conditionalFormatting>
  <conditionalFormatting sqref="U409:AB409">
    <cfRule type="cellIs" dxfId="1778" priority="1779" operator="greaterThanOrEqual">
      <formula>-1</formula>
    </cfRule>
  </conditionalFormatting>
  <conditionalFormatting sqref="J413">
    <cfRule type="cellIs" dxfId="1777" priority="1776" operator="equal">
      <formula>0</formula>
    </cfRule>
    <cfRule type="cellIs" dxfId="1776" priority="1777" operator="lessThan">
      <formula>0.85</formula>
    </cfRule>
    <cfRule type="cellIs" dxfId="1775" priority="1778" operator="greaterThanOrEqual">
      <formula>0.85</formula>
    </cfRule>
  </conditionalFormatting>
  <conditionalFormatting sqref="C413:I413">
    <cfRule type="cellIs" dxfId="1774" priority="1773" operator="equal">
      <formula>0</formula>
    </cfRule>
    <cfRule type="cellIs" dxfId="1773" priority="1774" operator="lessThan">
      <formula>0.85</formula>
    </cfRule>
    <cfRule type="cellIs" dxfId="1772" priority="1775" operator="greaterThanOrEqual">
      <formula>0.85</formula>
    </cfRule>
  </conditionalFormatting>
  <conditionalFormatting sqref="J414">
    <cfRule type="cellIs" dxfId="1771" priority="1770" operator="lessThan">
      <formula>0.7</formula>
    </cfRule>
    <cfRule type="cellIs" dxfId="1770" priority="1771" operator="lessThan">
      <formula>0.85</formula>
    </cfRule>
    <cfRule type="cellIs" dxfId="1769" priority="1772" operator="greaterThan">
      <formula>0.85</formula>
    </cfRule>
  </conditionalFormatting>
  <conditionalFormatting sqref="J414">
    <cfRule type="cellIs" dxfId="1768" priority="1769" operator="equal">
      <formula>0</formula>
    </cfRule>
  </conditionalFormatting>
  <conditionalFormatting sqref="J411">
    <cfRule type="containsText" dxfId="1767" priority="1768" operator="containsText" text="0,0%">
      <formula>NOT(ISERROR(SEARCH("0,0%",J411)))</formula>
    </cfRule>
  </conditionalFormatting>
  <conditionalFormatting sqref="S413">
    <cfRule type="cellIs" dxfId="1766" priority="1765" operator="equal">
      <formula>0</formula>
    </cfRule>
    <cfRule type="cellIs" dxfId="1765" priority="1766" operator="lessThan">
      <formula>0.85</formula>
    </cfRule>
    <cfRule type="cellIs" dxfId="1764" priority="1767" operator="greaterThanOrEqual">
      <formula>0.85</formula>
    </cfRule>
  </conditionalFormatting>
  <conditionalFormatting sqref="L413:R413">
    <cfRule type="cellIs" dxfId="1763" priority="1762" operator="equal">
      <formula>0</formula>
    </cfRule>
    <cfRule type="cellIs" dxfId="1762" priority="1763" operator="lessThan">
      <formula>0.85</formula>
    </cfRule>
    <cfRule type="cellIs" dxfId="1761" priority="1764" operator="greaterThanOrEqual">
      <formula>0.85</formula>
    </cfRule>
  </conditionalFormatting>
  <conditionalFormatting sqref="S414">
    <cfRule type="cellIs" dxfId="1760" priority="1759" operator="lessThan">
      <formula>0.7</formula>
    </cfRule>
    <cfRule type="cellIs" dxfId="1759" priority="1760" operator="lessThan">
      <formula>0.85</formula>
    </cfRule>
    <cfRule type="cellIs" dxfId="1758" priority="1761" operator="greaterThan">
      <formula>0.85</formula>
    </cfRule>
  </conditionalFormatting>
  <conditionalFormatting sqref="S414">
    <cfRule type="cellIs" dxfId="1757" priority="1758" operator="equal">
      <formula>0</formula>
    </cfRule>
  </conditionalFormatting>
  <conditionalFormatting sqref="S411">
    <cfRule type="containsText" dxfId="1756" priority="1757" operator="containsText" text="0,0%">
      <formula>NOT(ISERROR(SEARCH("0,0%",S411)))</formula>
    </cfRule>
  </conditionalFormatting>
  <conditionalFormatting sqref="AB413">
    <cfRule type="cellIs" dxfId="1755" priority="1754" operator="equal">
      <formula>0</formula>
    </cfRule>
    <cfRule type="cellIs" dxfId="1754" priority="1755" operator="lessThan">
      <formula>0.85</formula>
    </cfRule>
    <cfRule type="cellIs" dxfId="1753" priority="1756" operator="greaterThanOrEqual">
      <formula>0.85</formula>
    </cfRule>
  </conditionalFormatting>
  <conditionalFormatting sqref="U413:AA413">
    <cfRule type="cellIs" dxfId="1752" priority="1751" operator="equal">
      <formula>0</formula>
    </cfRule>
    <cfRule type="cellIs" dxfId="1751" priority="1752" operator="lessThan">
      <formula>0.85</formula>
    </cfRule>
    <cfRule type="cellIs" dxfId="1750" priority="1753" operator="greaterThanOrEqual">
      <formula>0.85</formula>
    </cfRule>
  </conditionalFormatting>
  <conditionalFormatting sqref="AB414">
    <cfRule type="cellIs" dxfId="1749" priority="1748" operator="lessThan">
      <formula>0.7</formula>
    </cfRule>
    <cfRule type="cellIs" dxfId="1748" priority="1749" operator="lessThan">
      <formula>0.85</formula>
    </cfRule>
    <cfRule type="cellIs" dxfId="1747" priority="1750" operator="greaterThan">
      <formula>0.85</formula>
    </cfRule>
  </conditionalFormatting>
  <conditionalFormatting sqref="AB414">
    <cfRule type="cellIs" dxfId="1746" priority="1747" operator="equal">
      <formula>0</formula>
    </cfRule>
  </conditionalFormatting>
  <conditionalFormatting sqref="AB411">
    <cfRule type="containsText" dxfId="1745" priority="1746" operator="containsText" text="0,0%">
      <formula>NOT(ISERROR(SEARCH("0,0%",AB411)))</formula>
    </cfRule>
  </conditionalFormatting>
  <conditionalFormatting sqref="A453 A429:A430 A432:A433 A435:A436 A439 A455 A457">
    <cfRule type="containsBlanks" dxfId="1744" priority="1742">
      <formula>LEN(TRIM(A429))=0</formula>
    </cfRule>
  </conditionalFormatting>
  <conditionalFormatting sqref="E451:E458">
    <cfRule type="expression" dxfId="1743" priority="1735">
      <formula>(E451+I451&lt;J451)*(C451&gt;0)</formula>
    </cfRule>
    <cfRule type="expression" dxfId="1742" priority="1740">
      <formula>((E451+I451&gt;J451)+(C451=0))*(E451&gt;0)</formula>
    </cfRule>
  </conditionalFormatting>
  <conditionalFormatting sqref="I451:I458">
    <cfRule type="expression" dxfId="1741" priority="1739">
      <formula>(E451+I451&lt;J451)*(F451&gt;0)</formula>
    </cfRule>
    <cfRule type="expression" dxfId="1740" priority="1741">
      <formula>((E451+I451&gt;J451)+(F451=0))*(I451&gt;0)</formula>
    </cfRule>
  </conditionalFormatting>
  <conditionalFormatting sqref="R451:R458">
    <cfRule type="expression" dxfId="1739" priority="1736">
      <formula>(N451+R451&lt;S451)*(O451&gt;0)</formula>
    </cfRule>
    <cfRule type="expression" dxfId="1738" priority="1737">
      <formula>((N451+R451&gt;S451)+(O451=0))*(R451&gt;0)</formula>
    </cfRule>
  </conditionalFormatting>
  <conditionalFormatting sqref="N451:N458">
    <cfRule type="expression" dxfId="1737" priority="1734">
      <formula>(N451+R451&lt;S451)*(L451&gt;0)</formula>
    </cfRule>
    <cfRule type="expression" dxfId="1736" priority="1738">
      <formula>((N451+R451&gt;S451)+(L451=0))*(N451&gt;0)</formula>
    </cfRule>
  </conditionalFormatting>
  <conditionalFormatting sqref="W451:W458">
    <cfRule type="expression" dxfId="1735" priority="1732">
      <formula>(W451+AA451&lt;AB451)*(U451&gt;0)</formula>
    </cfRule>
    <cfRule type="expression" dxfId="1734" priority="1733">
      <formula>((W451+AA451&gt;AB451)+(U451=0))*(W451&gt;0)</formula>
    </cfRule>
  </conditionalFormatting>
  <conditionalFormatting sqref="AA451:AA458">
    <cfRule type="expression" dxfId="1733" priority="1730">
      <formula>(W451+AA451&lt;AB451)*(X451&gt;0)</formula>
    </cfRule>
    <cfRule type="expression" dxfId="1732" priority="1731">
      <formula>((W451+AA451&gt;AB451)+(X451=0))*(AA451&gt;0)</formula>
    </cfRule>
  </conditionalFormatting>
  <conditionalFormatting sqref="C444:J444 L444:S444 U444:AB444">
    <cfRule type="expression" dxfId="1731" priority="1712">
      <formula>_Pruef_Name=0</formula>
    </cfRule>
  </conditionalFormatting>
  <conditionalFormatting sqref="C451:I458 L451:R458 U451:AA458">
    <cfRule type="expression" dxfId="1730" priority="1728">
      <formula>(_Pruef_Name=0)*(C451&gt;0)</formula>
    </cfRule>
  </conditionalFormatting>
  <conditionalFormatting sqref="H426:J426 Q426:S426 Z426:AB426">
    <cfRule type="containsBlanks" dxfId="1729" priority="1745">
      <formula>LEN(TRIM(H426))=0</formula>
    </cfRule>
  </conditionalFormatting>
  <conditionalFormatting sqref="H426:J426 Q426:S426 Z426:AB426">
    <cfRule type="notContainsBlanks" dxfId="1728" priority="1727">
      <formula>LEN(TRIM(H426))&gt;0</formula>
    </cfRule>
  </conditionalFormatting>
  <conditionalFormatting sqref="A453 A455 A457">
    <cfRule type="containsText" dxfId="1727" priority="1707" operator="containsText" text="CMM keine">
      <formula>NOT(ISERROR(SEARCH("CMM keine",A453)))</formula>
    </cfRule>
    <cfRule type="containsText" dxfId="1726" priority="1743" operator="containsText" text="CMM N.I.O">
      <formula>NOT(ISERROR(SEARCH("CMM N.I.O",A453)))</formula>
    </cfRule>
    <cfRule type="containsText" dxfId="1725" priority="1744" operator="containsText" text="CMM I.O">
      <formula>NOT(ISERROR(SEARCH("CMM I.O",A453)))</formula>
    </cfRule>
  </conditionalFormatting>
  <conditionalFormatting sqref="C451:D458 L451:M458 U451:V458">
    <cfRule type="expression" dxfId="1724" priority="1726">
      <formula>(E451+I451&lt;&gt;J451)*(C451=0)*(J451&gt;0)</formula>
    </cfRule>
  </conditionalFormatting>
  <conditionalFormatting sqref="C430:J430 C433:J433 C436:J436 C439:J439 C442:J442 L442:S442 L439:S439 L436:S436 L433:S433 U433:AB433 U436:AB436 U439:AB439 U442:AB442 L430:S430 U430:AB430">
    <cfRule type="expression" dxfId="1723" priority="1720">
      <formula>(C430&lt;_Pruef_IST)*(RIGHT($A430,4)="IST:")*(C$8=8)</formula>
    </cfRule>
  </conditionalFormatting>
  <conditionalFormatting sqref="K448 T448">
    <cfRule type="cellIs" dxfId="1722" priority="1721" operator="equal">
      <formula>0</formula>
    </cfRule>
    <cfRule type="cellIs" dxfId="1721" priority="1722" operator="lessThan">
      <formula>0.85</formula>
    </cfRule>
    <cfRule type="cellIs" dxfId="1720" priority="1723" operator="greaterThanOrEqual">
      <formula>0.85</formula>
    </cfRule>
  </conditionalFormatting>
  <conditionalFormatting sqref="C429:J442 L429:S442 U429:AB442">
    <cfRule type="expression" dxfId="1719" priority="1719">
      <formula>C429=B429</formula>
    </cfRule>
  </conditionalFormatting>
  <conditionalFormatting sqref="C430:J442 L430:S442 U430:AB442">
    <cfRule type="expression" dxfId="1718" priority="1725">
      <formula>(C430&lt;_Pruef_IST)*(RIGHT($A430,4)="IST:")*(C$8&gt;0)</formula>
    </cfRule>
  </conditionalFormatting>
  <conditionalFormatting sqref="A438">
    <cfRule type="containsBlanks" dxfId="1717" priority="1718">
      <formula>LEN(TRIM(A438))=0</formula>
    </cfRule>
  </conditionalFormatting>
  <conditionalFormatting sqref="A441">
    <cfRule type="containsBlanks" dxfId="1716" priority="1717">
      <formula>LEN(TRIM(A441))=0</formula>
    </cfRule>
  </conditionalFormatting>
  <conditionalFormatting sqref="A442">
    <cfRule type="containsBlanks" dxfId="1715" priority="1716">
      <formula>LEN(TRIM(A442))=0</formula>
    </cfRule>
  </conditionalFormatting>
  <conditionalFormatting sqref="L429">
    <cfRule type="expression" dxfId="1714" priority="1715">
      <formula>(L429&lt;_Pruef_IST)*(K429&gt;0)*(RIGHT($A429,4)="IST:")*(L$8&gt;0)</formula>
    </cfRule>
  </conditionalFormatting>
  <conditionalFormatting sqref="L435:M435">
    <cfRule type="expression" dxfId="1713" priority="1714">
      <formula>(L435&lt;_Pruef_IST)*(K435&gt;0)*(RIGHT($A435,4)="IST:")*(L$8&gt;0)</formula>
    </cfRule>
  </conditionalFormatting>
  <conditionalFormatting sqref="C435:J435">
    <cfRule type="expression" dxfId="1712" priority="1713">
      <formula>(C435&lt;_Pruef_IST)*(B435&gt;0)*(RIGHT($A435,4)="IST:")*(C$8&gt;0)</formula>
    </cfRule>
  </conditionalFormatting>
  <conditionalFormatting sqref="C444:J444 L444:S444 U444:AB444">
    <cfRule type="expression" dxfId="1711" priority="1724">
      <formula>ABS(C444)&lt;=1</formula>
    </cfRule>
    <cfRule type="cellIs" dxfId="1710" priority="1729" operator="greaterThanOrEqual">
      <formula>1</formula>
    </cfRule>
  </conditionalFormatting>
  <conditionalFormatting sqref="I429:J429">
    <cfRule type="expression" dxfId="1709" priority="1711">
      <formula>(I429&lt;_Pruef_IST)*(H429&gt;0)*(RIGHT($A429,4)="IST:")*(I$8&gt;0)</formula>
    </cfRule>
  </conditionalFormatting>
  <conditionalFormatting sqref="C444:J444">
    <cfRule type="cellIs" dxfId="1708" priority="1710" operator="greaterThanOrEqual">
      <formula>-1</formula>
    </cfRule>
  </conditionalFormatting>
  <conditionalFormatting sqref="L444:S444">
    <cfRule type="cellIs" dxfId="1707" priority="1709" operator="greaterThanOrEqual">
      <formula>-1</formula>
    </cfRule>
  </conditionalFormatting>
  <conditionalFormatting sqref="U444:AB444">
    <cfRule type="cellIs" dxfId="1706" priority="1708" operator="greaterThanOrEqual">
      <formula>-1</formula>
    </cfRule>
  </conditionalFormatting>
  <conditionalFormatting sqref="L444:S444">
    <cfRule type="cellIs" dxfId="1705" priority="1706" operator="greaterThanOrEqual">
      <formula>-1</formula>
    </cfRule>
  </conditionalFormatting>
  <conditionalFormatting sqref="U444:AB444">
    <cfRule type="cellIs" dxfId="1704" priority="1705" operator="greaterThanOrEqual">
      <formula>-1</formula>
    </cfRule>
  </conditionalFormatting>
  <conditionalFormatting sqref="J448">
    <cfRule type="cellIs" dxfId="1703" priority="1702" operator="equal">
      <formula>0</formula>
    </cfRule>
    <cfRule type="cellIs" dxfId="1702" priority="1703" operator="lessThan">
      <formula>0.85</formula>
    </cfRule>
    <cfRule type="cellIs" dxfId="1701" priority="1704" operator="greaterThanOrEqual">
      <formula>0.85</formula>
    </cfRule>
  </conditionalFormatting>
  <conditionalFormatting sqref="C448:I448">
    <cfRule type="cellIs" dxfId="1700" priority="1699" operator="equal">
      <formula>0</formula>
    </cfRule>
    <cfRule type="cellIs" dxfId="1699" priority="1700" operator="lessThan">
      <formula>0.85</formula>
    </cfRule>
    <cfRule type="cellIs" dxfId="1698" priority="1701" operator="greaterThanOrEqual">
      <formula>0.85</formula>
    </cfRule>
  </conditionalFormatting>
  <conditionalFormatting sqref="J449">
    <cfRule type="cellIs" dxfId="1697" priority="1696" operator="lessThan">
      <formula>0.7</formula>
    </cfRule>
    <cfRule type="cellIs" dxfId="1696" priority="1697" operator="lessThan">
      <formula>0.85</formula>
    </cfRule>
    <cfRule type="cellIs" dxfId="1695" priority="1698" operator="greaterThan">
      <formula>0.85</formula>
    </cfRule>
  </conditionalFormatting>
  <conditionalFormatting sqref="J449">
    <cfRule type="cellIs" dxfId="1694" priority="1695" operator="equal">
      <formula>0</formula>
    </cfRule>
  </conditionalFormatting>
  <conditionalFormatting sqref="J446">
    <cfRule type="containsText" dxfId="1693" priority="1694" operator="containsText" text="0,0%">
      <formula>NOT(ISERROR(SEARCH("0,0%",J446)))</formula>
    </cfRule>
  </conditionalFormatting>
  <conditionalFormatting sqref="S448">
    <cfRule type="cellIs" dxfId="1692" priority="1691" operator="equal">
      <formula>0</formula>
    </cfRule>
    <cfRule type="cellIs" dxfId="1691" priority="1692" operator="lessThan">
      <formula>0.85</formula>
    </cfRule>
    <cfRule type="cellIs" dxfId="1690" priority="1693" operator="greaterThanOrEqual">
      <formula>0.85</formula>
    </cfRule>
  </conditionalFormatting>
  <conditionalFormatting sqref="L448:R448">
    <cfRule type="cellIs" dxfId="1689" priority="1688" operator="equal">
      <formula>0</formula>
    </cfRule>
    <cfRule type="cellIs" dxfId="1688" priority="1689" operator="lessThan">
      <formula>0.85</formula>
    </cfRule>
    <cfRule type="cellIs" dxfId="1687" priority="1690" operator="greaterThanOrEqual">
      <formula>0.85</formula>
    </cfRule>
  </conditionalFormatting>
  <conditionalFormatting sqref="S449">
    <cfRule type="cellIs" dxfId="1686" priority="1685" operator="lessThan">
      <formula>0.7</formula>
    </cfRule>
    <cfRule type="cellIs" dxfId="1685" priority="1686" operator="lessThan">
      <formula>0.85</formula>
    </cfRule>
    <cfRule type="cellIs" dxfId="1684" priority="1687" operator="greaterThan">
      <formula>0.85</formula>
    </cfRule>
  </conditionalFormatting>
  <conditionalFormatting sqref="S449">
    <cfRule type="cellIs" dxfId="1683" priority="1684" operator="equal">
      <formula>0</formula>
    </cfRule>
  </conditionalFormatting>
  <conditionalFormatting sqref="S446">
    <cfRule type="containsText" dxfId="1682" priority="1683" operator="containsText" text="0,0%">
      <formula>NOT(ISERROR(SEARCH("0,0%",S446)))</formula>
    </cfRule>
  </conditionalFormatting>
  <conditionalFormatting sqref="AB448">
    <cfRule type="cellIs" dxfId="1681" priority="1680" operator="equal">
      <formula>0</formula>
    </cfRule>
    <cfRule type="cellIs" dxfId="1680" priority="1681" operator="lessThan">
      <formula>0.85</formula>
    </cfRule>
    <cfRule type="cellIs" dxfId="1679" priority="1682" operator="greaterThanOrEqual">
      <formula>0.85</formula>
    </cfRule>
  </conditionalFormatting>
  <conditionalFormatting sqref="U448:AA448">
    <cfRule type="cellIs" dxfId="1678" priority="1677" operator="equal">
      <formula>0</formula>
    </cfRule>
    <cfRule type="cellIs" dxfId="1677" priority="1678" operator="lessThan">
      <formula>0.85</formula>
    </cfRule>
    <cfRule type="cellIs" dxfId="1676" priority="1679" operator="greaterThanOrEqual">
      <formula>0.85</formula>
    </cfRule>
  </conditionalFormatting>
  <conditionalFormatting sqref="AB449">
    <cfRule type="cellIs" dxfId="1675" priority="1674" operator="lessThan">
      <formula>0.7</formula>
    </cfRule>
    <cfRule type="cellIs" dxfId="1674" priority="1675" operator="lessThan">
      <formula>0.85</formula>
    </cfRule>
    <cfRule type="cellIs" dxfId="1673" priority="1676" operator="greaterThan">
      <formula>0.85</formula>
    </cfRule>
  </conditionalFormatting>
  <conditionalFormatting sqref="AB449">
    <cfRule type="cellIs" dxfId="1672" priority="1673" operator="equal">
      <formula>0</formula>
    </cfRule>
  </conditionalFormatting>
  <conditionalFormatting sqref="AB446">
    <cfRule type="containsText" dxfId="1671" priority="1672" operator="containsText" text="0,0%">
      <formula>NOT(ISERROR(SEARCH("0,0%",AB446)))</formula>
    </cfRule>
  </conditionalFormatting>
  <conditionalFormatting sqref="A488 A464:A465 A467:A468 A470:A471 A474 A490 A492">
    <cfRule type="containsBlanks" dxfId="1670" priority="1668">
      <formula>LEN(TRIM(A464))=0</formula>
    </cfRule>
  </conditionalFormatting>
  <conditionalFormatting sqref="E486:E493">
    <cfRule type="expression" dxfId="1669" priority="1661">
      <formula>(E486+I486&lt;J486)*(C486&gt;0)</formula>
    </cfRule>
    <cfRule type="expression" dxfId="1668" priority="1666">
      <formula>((E486+I486&gt;J486)+(C486=0))*(E486&gt;0)</formula>
    </cfRule>
  </conditionalFormatting>
  <conditionalFormatting sqref="I486:I493">
    <cfRule type="expression" dxfId="1667" priority="1665">
      <formula>(E486+I486&lt;J486)*(F486&gt;0)</formula>
    </cfRule>
    <cfRule type="expression" dxfId="1666" priority="1667">
      <formula>((E486+I486&gt;J486)+(F486=0))*(I486&gt;0)</formula>
    </cfRule>
  </conditionalFormatting>
  <conditionalFormatting sqref="R486:R493">
    <cfRule type="expression" dxfId="1665" priority="1662">
      <formula>(N486+R486&lt;S486)*(O486&gt;0)</formula>
    </cfRule>
    <cfRule type="expression" dxfId="1664" priority="1663">
      <formula>((N486+R486&gt;S486)+(O486=0))*(R486&gt;0)</formula>
    </cfRule>
  </conditionalFormatting>
  <conditionalFormatting sqref="N486:N493">
    <cfRule type="expression" dxfId="1663" priority="1660">
      <formula>(N486+R486&lt;S486)*(L486&gt;0)</formula>
    </cfRule>
    <cfRule type="expression" dxfId="1662" priority="1664">
      <formula>((N486+R486&gt;S486)+(L486=0))*(N486&gt;0)</formula>
    </cfRule>
  </conditionalFormatting>
  <conditionalFormatting sqref="W486:W493">
    <cfRule type="expression" dxfId="1661" priority="1658">
      <formula>(W486+AA486&lt;AB486)*(U486&gt;0)</formula>
    </cfRule>
    <cfRule type="expression" dxfId="1660" priority="1659">
      <formula>((W486+AA486&gt;AB486)+(U486=0))*(W486&gt;0)</formula>
    </cfRule>
  </conditionalFormatting>
  <conditionalFormatting sqref="AA486:AA493">
    <cfRule type="expression" dxfId="1659" priority="1656">
      <formula>(W486+AA486&lt;AB486)*(X486&gt;0)</formula>
    </cfRule>
    <cfRule type="expression" dxfId="1658" priority="1657">
      <formula>((W486+AA486&gt;AB486)+(X486=0))*(AA486&gt;0)</formula>
    </cfRule>
  </conditionalFormatting>
  <conditionalFormatting sqref="C479:J479 L479:S479 U479:AB479">
    <cfRule type="expression" dxfId="1657" priority="1638">
      <formula>_Pruef_Name=0</formula>
    </cfRule>
  </conditionalFormatting>
  <conditionalFormatting sqref="C486:I493 L486:R493 U486:AA493">
    <cfRule type="expression" dxfId="1656" priority="1654">
      <formula>(_Pruef_Name=0)*(C486&gt;0)</formula>
    </cfRule>
  </conditionalFormatting>
  <conditionalFormatting sqref="H461:J461 Q461:S461 Z461:AB461">
    <cfRule type="containsBlanks" dxfId="1655" priority="1671">
      <formula>LEN(TRIM(H461))=0</formula>
    </cfRule>
  </conditionalFormatting>
  <conditionalFormatting sqref="H461:J461 Q461:S461 Z461:AB461">
    <cfRule type="notContainsBlanks" dxfId="1654" priority="1653">
      <formula>LEN(TRIM(H461))&gt;0</formula>
    </cfRule>
  </conditionalFormatting>
  <conditionalFormatting sqref="A488 A490 A492">
    <cfRule type="containsText" dxfId="1653" priority="1633" operator="containsText" text="CMM keine">
      <formula>NOT(ISERROR(SEARCH("CMM keine",A488)))</formula>
    </cfRule>
    <cfRule type="containsText" dxfId="1652" priority="1669" operator="containsText" text="CMM N.I.O">
      <formula>NOT(ISERROR(SEARCH("CMM N.I.O",A488)))</formula>
    </cfRule>
    <cfRule type="containsText" dxfId="1651" priority="1670" operator="containsText" text="CMM I.O">
      <formula>NOT(ISERROR(SEARCH("CMM I.O",A488)))</formula>
    </cfRule>
  </conditionalFormatting>
  <conditionalFormatting sqref="C486:D493 L486:M493 U486:V493">
    <cfRule type="expression" dxfId="1650" priority="1652">
      <formula>(E486+I486&lt;&gt;J486)*(C486=0)*(J486&gt;0)</formula>
    </cfRule>
  </conditionalFormatting>
  <conditionalFormatting sqref="C465:J465 C468:J468 C471:J471 C474:J474 C477:J477 L477:S477 L474:S474 L471:S471 L468:S468 U468:AB468 U471:AB471 U474:AB474 U477:AB477 L465:S465 U465:AB465">
    <cfRule type="expression" dxfId="1649" priority="1646">
      <formula>(C465&lt;_Pruef_IST)*(RIGHT($A465,4)="IST:")*(C$8=8)</formula>
    </cfRule>
  </conditionalFormatting>
  <conditionalFormatting sqref="K483 T483">
    <cfRule type="cellIs" dxfId="1648" priority="1647" operator="equal">
      <formula>0</formula>
    </cfRule>
    <cfRule type="cellIs" dxfId="1647" priority="1648" operator="lessThan">
      <formula>0.85</formula>
    </cfRule>
    <cfRule type="cellIs" dxfId="1646" priority="1649" operator="greaterThanOrEqual">
      <formula>0.85</formula>
    </cfRule>
  </conditionalFormatting>
  <conditionalFormatting sqref="C464:J477 L464:S477 U464:AB477">
    <cfRule type="expression" dxfId="1645" priority="1645">
      <formula>C464=B464</formula>
    </cfRule>
  </conditionalFormatting>
  <conditionalFormatting sqref="C465:J477 L465:S477 U465:AB477">
    <cfRule type="expression" dxfId="1644" priority="1651">
      <formula>(C465&lt;_Pruef_IST)*(RIGHT($A465,4)="IST:")*(C$8&gt;0)</formula>
    </cfRule>
  </conditionalFormatting>
  <conditionalFormatting sqref="A473">
    <cfRule type="containsBlanks" dxfId="1643" priority="1644">
      <formula>LEN(TRIM(A473))=0</formula>
    </cfRule>
  </conditionalFormatting>
  <conditionalFormatting sqref="A476">
    <cfRule type="containsBlanks" dxfId="1642" priority="1643">
      <formula>LEN(TRIM(A476))=0</formula>
    </cfRule>
  </conditionalFormatting>
  <conditionalFormatting sqref="A477">
    <cfRule type="containsBlanks" dxfId="1641" priority="1642">
      <formula>LEN(TRIM(A477))=0</formula>
    </cfRule>
  </conditionalFormatting>
  <conditionalFormatting sqref="L464">
    <cfRule type="expression" dxfId="1640" priority="1641">
      <formula>(L464&lt;_Pruef_IST)*(K464&gt;0)*(RIGHT($A464,4)="IST:")*(L$8&gt;0)</formula>
    </cfRule>
  </conditionalFormatting>
  <conditionalFormatting sqref="L470:M470">
    <cfRule type="expression" dxfId="1639" priority="1640">
      <formula>(L470&lt;_Pruef_IST)*(K470&gt;0)*(RIGHT($A470,4)="IST:")*(L$8&gt;0)</formula>
    </cfRule>
  </conditionalFormatting>
  <conditionalFormatting sqref="C470:J470">
    <cfRule type="expression" dxfId="1638" priority="1639">
      <formula>(C470&lt;_Pruef_IST)*(B470&gt;0)*(RIGHT($A470,4)="IST:")*(C$8&gt;0)</formula>
    </cfRule>
  </conditionalFormatting>
  <conditionalFormatting sqref="C479:J479 L479:S479 U479:AB479">
    <cfRule type="expression" dxfId="1637" priority="1650">
      <formula>ABS(C479)&lt;=1</formula>
    </cfRule>
    <cfRule type="cellIs" dxfId="1636" priority="1655" operator="greaterThanOrEqual">
      <formula>1</formula>
    </cfRule>
  </conditionalFormatting>
  <conditionalFormatting sqref="I464:J464">
    <cfRule type="expression" dxfId="1635" priority="1637">
      <formula>(I464&lt;_Pruef_IST)*(H464&gt;0)*(RIGHT($A464,4)="IST:")*(I$8&gt;0)</formula>
    </cfRule>
  </conditionalFormatting>
  <conditionalFormatting sqref="C479:J479">
    <cfRule type="cellIs" dxfId="1634" priority="1636" operator="greaterThanOrEqual">
      <formula>-1</formula>
    </cfRule>
  </conditionalFormatting>
  <conditionalFormatting sqref="L479:S479">
    <cfRule type="cellIs" dxfId="1633" priority="1635" operator="greaterThanOrEqual">
      <formula>-1</formula>
    </cfRule>
  </conditionalFormatting>
  <conditionalFormatting sqref="U479:AB479">
    <cfRule type="cellIs" dxfId="1632" priority="1634" operator="greaterThanOrEqual">
      <formula>-1</formula>
    </cfRule>
  </conditionalFormatting>
  <conditionalFormatting sqref="L479:S479">
    <cfRule type="cellIs" dxfId="1631" priority="1632" operator="greaterThanOrEqual">
      <formula>-1</formula>
    </cfRule>
  </conditionalFormatting>
  <conditionalFormatting sqref="U479:AB479">
    <cfRule type="cellIs" dxfId="1630" priority="1631" operator="greaterThanOrEqual">
      <formula>-1</formula>
    </cfRule>
  </conditionalFormatting>
  <conditionalFormatting sqref="J483">
    <cfRule type="cellIs" dxfId="1629" priority="1628" operator="equal">
      <formula>0</formula>
    </cfRule>
    <cfRule type="cellIs" dxfId="1628" priority="1629" operator="lessThan">
      <formula>0.85</formula>
    </cfRule>
    <cfRule type="cellIs" dxfId="1627" priority="1630" operator="greaterThanOrEqual">
      <formula>0.85</formula>
    </cfRule>
  </conditionalFormatting>
  <conditionalFormatting sqref="C483:I483">
    <cfRule type="cellIs" dxfId="1626" priority="1625" operator="equal">
      <formula>0</formula>
    </cfRule>
    <cfRule type="cellIs" dxfId="1625" priority="1626" operator="lessThan">
      <formula>0.85</formula>
    </cfRule>
    <cfRule type="cellIs" dxfId="1624" priority="1627" operator="greaterThanOrEqual">
      <formula>0.85</formula>
    </cfRule>
  </conditionalFormatting>
  <conditionalFormatting sqref="J484">
    <cfRule type="cellIs" dxfId="1623" priority="1622" operator="lessThan">
      <formula>0.7</formula>
    </cfRule>
    <cfRule type="cellIs" dxfId="1622" priority="1623" operator="lessThan">
      <formula>0.85</formula>
    </cfRule>
    <cfRule type="cellIs" dxfId="1621" priority="1624" operator="greaterThan">
      <formula>0.85</formula>
    </cfRule>
  </conditionalFormatting>
  <conditionalFormatting sqref="J484">
    <cfRule type="cellIs" dxfId="1620" priority="1621" operator="equal">
      <formula>0</formula>
    </cfRule>
  </conditionalFormatting>
  <conditionalFormatting sqref="J481">
    <cfRule type="containsText" dxfId="1619" priority="1620" operator="containsText" text="0,0%">
      <formula>NOT(ISERROR(SEARCH("0,0%",J481)))</formula>
    </cfRule>
  </conditionalFormatting>
  <conditionalFormatting sqref="S483">
    <cfRule type="cellIs" dxfId="1618" priority="1617" operator="equal">
      <formula>0</formula>
    </cfRule>
    <cfRule type="cellIs" dxfId="1617" priority="1618" operator="lessThan">
      <formula>0.85</formula>
    </cfRule>
    <cfRule type="cellIs" dxfId="1616" priority="1619" operator="greaterThanOrEqual">
      <formula>0.85</formula>
    </cfRule>
  </conditionalFormatting>
  <conditionalFormatting sqref="L483:R483">
    <cfRule type="cellIs" dxfId="1615" priority="1614" operator="equal">
      <formula>0</formula>
    </cfRule>
    <cfRule type="cellIs" dxfId="1614" priority="1615" operator="lessThan">
      <formula>0.85</formula>
    </cfRule>
    <cfRule type="cellIs" dxfId="1613" priority="1616" operator="greaterThanOrEqual">
      <formula>0.85</formula>
    </cfRule>
  </conditionalFormatting>
  <conditionalFormatting sqref="S484">
    <cfRule type="cellIs" dxfId="1612" priority="1611" operator="lessThan">
      <formula>0.7</formula>
    </cfRule>
    <cfRule type="cellIs" dxfId="1611" priority="1612" operator="lessThan">
      <formula>0.85</formula>
    </cfRule>
    <cfRule type="cellIs" dxfId="1610" priority="1613" operator="greaterThan">
      <formula>0.85</formula>
    </cfRule>
  </conditionalFormatting>
  <conditionalFormatting sqref="S484">
    <cfRule type="cellIs" dxfId="1609" priority="1610" operator="equal">
      <formula>0</formula>
    </cfRule>
  </conditionalFormatting>
  <conditionalFormatting sqref="S481">
    <cfRule type="containsText" dxfId="1608" priority="1609" operator="containsText" text="0,0%">
      <formula>NOT(ISERROR(SEARCH("0,0%",S481)))</formula>
    </cfRule>
  </conditionalFormatting>
  <conditionalFormatting sqref="AB483">
    <cfRule type="cellIs" dxfId="1607" priority="1606" operator="equal">
      <formula>0</formula>
    </cfRule>
    <cfRule type="cellIs" dxfId="1606" priority="1607" operator="lessThan">
      <formula>0.85</formula>
    </cfRule>
    <cfRule type="cellIs" dxfId="1605" priority="1608" operator="greaterThanOrEqual">
      <formula>0.85</formula>
    </cfRule>
  </conditionalFormatting>
  <conditionalFormatting sqref="U483:AA483">
    <cfRule type="cellIs" dxfId="1604" priority="1603" operator="equal">
      <formula>0</formula>
    </cfRule>
    <cfRule type="cellIs" dxfId="1603" priority="1604" operator="lessThan">
      <formula>0.85</formula>
    </cfRule>
    <cfRule type="cellIs" dxfId="1602" priority="1605" operator="greaterThanOrEqual">
      <formula>0.85</formula>
    </cfRule>
  </conditionalFormatting>
  <conditionalFormatting sqref="AB484">
    <cfRule type="cellIs" dxfId="1601" priority="1600" operator="lessThan">
      <formula>0.7</formula>
    </cfRule>
    <cfRule type="cellIs" dxfId="1600" priority="1601" operator="lessThan">
      <formula>0.85</formula>
    </cfRule>
    <cfRule type="cellIs" dxfId="1599" priority="1602" operator="greaterThan">
      <formula>0.85</formula>
    </cfRule>
  </conditionalFormatting>
  <conditionalFormatting sqref="AB484">
    <cfRule type="cellIs" dxfId="1598" priority="1599" operator="equal">
      <formula>0</formula>
    </cfRule>
  </conditionalFormatting>
  <conditionalFormatting sqref="AB481">
    <cfRule type="containsText" dxfId="1597" priority="1598" operator="containsText" text="0,0%">
      <formula>NOT(ISERROR(SEARCH("0,0%",AB481)))</formula>
    </cfRule>
  </conditionalFormatting>
  <conditionalFormatting sqref="T9:T22">
    <cfRule type="expression" dxfId="1596" priority="1594">
      <formula>T9=S9</formula>
    </cfRule>
  </conditionalFormatting>
  <conditionalFormatting sqref="T10:T22">
    <cfRule type="expression" dxfId="1595" priority="1596">
      <formula>(T10&lt;_Pruef_IST)*(RIGHT($A10,4)="IST:")*(T$8&gt;0)</formula>
    </cfRule>
  </conditionalFormatting>
  <conditionalFormatting sqref="T24">
    <cfRule type="expression" dxfId="1594" priority="1595">
      <formula>ABS(T24)&lt;=1</formula>
    </cfRule>
    <cfRule type="cellIs" dxfId="1593" priority="1597" operator="greaterThanOrEqual">
      <formula>1</formula>
    </cfRule>
  </conditionalFormatting>
  <conditionalFormatting sqref="AC10:AC22">
    <cfRule type="expression" dxfId="1592" priority="1592">
      <formula>(AC10&lt;_Pruef_IST)*(RIGHT($A10,4)="IST:")*(AC$8&gt;0)</formula>
    </cfRule>
  </conditionalFormatting>
  <conditionalFormatting sqref="AC24">
    <cfRule type="expression" dxfId="1591" priority="1591">
      <formula>ABS(AC24)&lt;=1</formula>
    </cfRule>
    <cfRule type="cellIs" dxfId="1590" priority="1593" operator="greaterThanOrEqual">
      <formula>1</formula>
    </cfRule>
  </conditionalFormatting>
  <conditionalFormatting sqref="K44:K57">
    <cfRule type="expression" dxfId="1589" priority="1587">
      <formula>K44=J44</formula>
    </cfRule>
  </conditionalFormatting>
  <conditionalFormatting sqref="K45:K57">
    <cfRule type="expression" dxfId="1588" priority="1589">
      <formula>(K45&lt;_Pruef_IST)*(RIGHT($A45,4)="IST:")*(K$8&gt;0)</formula>
    </cfRule>
  </conditionalFormatting>
  <conditionalFormatting sqref="K59">
    <cfRule type="expression" dxfId="1587" priority="1588">
      <formula>ABS(K59)&lt;=1</formula>
    </cfRule>
    <cfRule type="cellIs" dxfId="1586" priority="1590" operator="greaterThanOrEqual">
      <formula>1</formula>
    </cfRule>
  </conditionalFormatting>
  <conditionalFormatting sqref="T44:T57">
    <cfRule type="expression" dxfId="1585" priority="1583">
      <formula>T44=S44</formula>
    </cfRule>
  </conditionalFormatting>
  <conditionalFormatting sqref="T45:T57">
    <cfRule type="expression" dxfId="1584" priority="1585">
      <formula>(T45&lt;_Pruef_IST)*(RIGHT($A45,4)="IST:")*(T$8&gt;0)</formula>
    </cfRule>
  </conditionalFormatting>
  <conditionalFormatting sqref="T59">
    <cfRule type="expression" dxfId="1583" priority="1584">
      <formula>ABS(T59)&lt;=1</formula>
    </cfRule>
    <cfRule type="cellIs" dxfId="1582" priority="1586" operator="greaterThanOrEqual">
      <formula>1</formula>
    </cfRule>
  </conditionalFormatting>
  <conditionalFormatting sqref="AC45:AC57">
    <cfRule type="expression" dxfId="1581" priority="1581">
      <formula>(AC45&lt;_Pruef_IST)*(RIGHT($A45,4)="IST:")*(AC$8&gt;0)</formula>
    </cfRule>
  </conditionalFormatting>
  <conditionalFormatting sqref="AC59">
    <cfRule type="expression" dxfId="1580" priority="1580">
      <formula>ABS(AC59)&lt;=1</formula>
    </cfRule>
    <cfRule type="cellIs" dxfId="1579" priority="1582" operator="greaterThanOrEqual">
      <formula>1</formula>
    </cfRule>
  </conditionalFormatting>
  <conditionalFormatting sqref="K79:K92">
    <cfRule type="expression" dxfId="1578" priority="1576">
      <formula>K79=J79</formula>
    </cfRule>
  </conditionalFormatting>
  <conditionalFormatting sqref="K80:K92">
    <cfRule type="expression" dxfId="1577" priority="1578">
      <formula>(K80&lt;_Pruef_IST)*(RIGHT($A80,4)="IST:")*(K$8&gt;0)</formula>
    </cfRule>
  </conditionalFormatting>
  <conditionalFormatting sqref="K94">
    <cfRule type="expression" dxfId="1576" priority="1577">
      <formula>ABS(K94)&lt;=1</formula>
    </cfRule>
    <cfRule type="cellIs" dxfId="1575" priority="1579" operator="greaterThanOrEqual">
      <formula>1</formula>
    </cfRule>
  </conditionalFormatting>
  <conditionalFormatting sqref="T79:T92">
    <cfRule type="expression" dxfId="1574" priority="1572">
      <formula>T79=S79</formula>
    </cfRule>
  </conditionalFormatting>
  <conditionalFormatting sqref="T80:T92">
    <cfRule type="expression" dxfId="1573" priority="1574">
      <formula>(T80&lt;_Pruef_IST)*(RIGHT($A80,4)="IST:")*(T$8&gt;0)</formula>
    </cfRule>
  </conditionalFormatting>
  <conditionalFormatting sqref="T94">
    <cfRule type="expression" dxfId="1572" priority="1573">
      <formula>ABS(T94)&lt;=1</formula>
    </cfRule>
    <cfRule type="cellIs" dxfId="1571" priority="1575" operator="greaterThanOrEqual">
      <formula>1</formula>
    </cfRule>
  </conditionalFormatting>
  <conditionalFormatting sqref="AC80:AC92">
    <cfRule type="expression" dxfId="1570" priority="1570">
      <formula>(AC80&lt;_Pruef_IST)*(RIGHT($A80,4)="IST:")*(AC$8&gt;0)</formula>
    </cfRule>
  </conditionalFormatting>
  <conditionalFormatting sqref="AC94">
    <cfRule type="expression" dxfId="1569" priority="1569">
      <formula>ABS(AC94)&lt;=1</formula>
    </cfRule>
    <cfRule type="cellIs" dxfId="1568" priority="1571" operator="greaterThanOrEqual">
      <formula>1</formula>
    </cfRule>
  </conditionalFormatting>
  <conditionalFormatting sqref="K114:K127">
    <cfRule type="expression" dxfId="1567" priority="1565">
      <formula>K114=J114</formula>
    </cfRule>
  </conditionalFormatting>
  <conditionalFormatting sqref="K115:K127">
    <cfRule type="expression" dxfId="1566" priority="1567">
      <formula>(K115&lt;_Pruef_IST)*(RIGHT($A115,4)="IST:")*(K$8&gt;0)</formula>
    </cfRule>
  </conditionalFormatting>
  <conditionalFormatting sqref="K129">
    <cfRule type="expression" dxfId="1565" priority="1566">
      <formula>ABS(K129)&lt;=1</formula>
    </cfRule>
    <cfRule type="cellIs" dxfId="1564" priority="1568" operator="greaterThanOrEqual">
      <formula>1</formula>
    </cfRule>
  </conditionalFormatting>
  <conditionalFormatting sqref="T114:T127">
    <cfRule type="expression" dxfId="1563" priority="1561">
      <formula>T114=S114</formula>
    </cfRule>
  </conditionalFormatting>
  <conditionalFormatting sqref="T115:T127">
    <cfRule type="expression" dxfId="1562" priority="1563">
      <formula>(T115&lt;_Pruef_IST)*(RIGHT($A115,4)="IST:")*(T$8&gt;0)</formula>
    </cfRule>
  </conditionalFormatting>
  <conditionalFormatting sqref="T129">
    <cfRule type="expression" dxfId="1561" priority="1562">
      <formula>ABS(T129)&lt;=1</formula>
    </cfRule>
    <cfRule type="cellIs" dxfId="1560" priority="1564" operator="greaterThanOrEqual">
      <formula>1</formula>
    </cfRule>
  </conditionalFormatting>
  <conditionalFormatting sqref="AC115:AC127">
    <cfRule type="expression" dxfId="1559" priority="1559">
      <formula>(AC115&lt;_Pruef_IST)*(RIGHT($A115,4)="IST:")*(AC$8&gt;0)</formula>
    </cfRule>
  </conditionalFormatting>
  <conditionalFormatting sqref="AC129">
    <cfRule type="expression" dxfId="1558" priority="1558">
      <formula>ABS(AC129)&lt;=1</formula>
    </cfRule>
    <cfRule type="cellIs" dxfId="1557" priority="1560" operator="greaterThanOrEqual">
      <formula>1</formula>
    </cfRule>
  </conditionalFormatting>
  <conditionalFormatting sqref="K149:K162">
    <cfRule type="expression" dxfId="1556" priority="1554">
      <formula>K149=J149</formula>
    </cfRule>
  </conditionalFormatting>
  <conditionalFormatting sqref="K150:K162">
    <cfRule type="expression" dxfId="1555" priority="1556">
      <formula>(K150&lt;_Pruef_IST)*(RIGHT($A150,4)="IST:")*(K$8&gt;0)</formula>
    </cfRule>
  </conditionalFormatting>
  <conditionalFormatting sqref="K164">
    <cfRule type="expression" dxfId="1554" priority="1555">
      <formula>ABS(K164)&lt;=1</formula>
    </cfRule>
    <cfRule type="cellIs" dxfId="1553" priority="1557" operator="greaterThanOrEqual">
      <formula>1</formula>
    </cfRule>
  </conditionalFormatting>
  <conditionalFormatting sqref="T149:T162">
    <cfRule type="expression" dxfId="1552" priority="1550">
      <formula>T149=S149</formula>
    </cfRule>
  </conditionalFormatting>
  <conditionalFormatting sqref="T150:T162">
    <cfRule type="expression" dxfId="1551" priority="1552">
      <formula>(T150&lt;_Pruef_IST)*(RIGHT($A150,4)="IST:")*(T$8&gt;0)</formula>
    </cfRule>
  </conditionalFormatting>
  <conditionalFormatting sqref="T164">
    <cfRule type="expression" dxfId="1550" priority="1551">
      <formula>ABS(T164)&lt;=1</formula>
    </cfRule>
    <cfRule type="cellIs" dxfId="1549" priority="1553" operator="greaterThanOrEqual">
      <formula>1</formula>
    </cfRule>
  </conditionalFormatting>
  <conditionalFormatting sqref="AC150:AC162">
    <cfRule type="expression" dxfId="1548" priority="1548">
      <formula>(AC150&lt;_Pruef_IST)*(RIGHT($A150,4)="IST:")*(AC$8&gt;0)</formula>
    </cfRule>
  </conditionalFormatting>
  <conditionalFormatting sqref="AC164">
    <cfRule type="expression" dxfId="1547" priority="1547">
      <formula>ABS(AC164)&lt;=1</formula>
    </cfRule>
    <cfRule type="cellIs" dxfId="1546" priority="1549" operator="greaterThanOrEqual">
      <formula>1</formula>
    </cfRule>
  </conditionalFormatting>
  <conditionalFormatting sqref="K184:K197">
    <cfRule type="expression" dxfId="1545" priority="1543">
      <formula>K184=J184</formula>
    </cfRule>
  </conditionalFormatting>
  <conditionalFormatting sqref="K185:K197">
    <cfRule type="expression" dxfId="1544" priority="1545">
      <formula>(K185&lt;_Pruef_IST)*(RIGHT($A185,4)="IST:")*(K$8&gt;0)</formula>
    </cfRule>
  </conditionalFormatting>
  <conditionalFormatting sqref="K199">
    <cfRule type="expression" dxfId="1543" priority="1544">
      <formula>ABS(K199)&lt;=1</formula>
    </cfRule>
    <cfRule type="cellIs" dxfId="1542" priority="1546" operator="greaterThanOrEqual">
      <formula>1</formula>
    </cfRule>
  </conditionalFormatting>
  <conditionalFormatting sqref="T184:T197">
    <cfRule type="expression" dxfId="1541" priority="1539">
      <formula>T184=S184</formula>
    </cfRule>
  </conditionalFormatting>
  <conditionalFormatting sqref="T185:T197">
    <cfRule type="expression" dxfId="1540" priority="1541">
      <formula>(T185&lt;_Pruef_IST)*(RIGHT($A185,4)="IST:")*(T$8&gt;0)</formula>
    </cfRule>
  </conditionalFormatting>
  <conditionalFormatting sqref="T199">
    <cfRule type="expression" dxfId="1539" priority="1540">
      <formula>ABS(T199)&lt;=1</formula>
    </cfRule>
    <cfRule type="cellIs" dxfId="1538" priority="1542" operator="greaterThanOrEqual">
      <formula>1</formula>
    </cfRule>
  </conditionalFormatting>
  <conditionalFormatting sqref="AC185:AC197">
    <cfRule type="expression" dxfId="1537" priority="1537">
      <formula>(AC185&lt;_Pruef_IST)*(RIGHT($A185,4)="IST:")*(AC$8&gt;0)</formula>
    </cfRule>
  </conditionalFormatting>
  <conditionalFormatting sqref="AC199">
    <cfRule type="expression" dxfId="1536" priority="1536">
      <formula>ABS(AC199)&lt;=1</formula>
    </cfRule>
    <cfRule type="cellIs" dxfId="1535" priority="1538" operator="greaterThanOrEqual">
      <formula>1</formula>
    </cfRule>
  </conditionalFormatting>
  <conditionalFormatting sqref="K219:K232">
    <cfRule type="expression" dxfId="1534" priority="1532">
      <formula>K219=J219</formula>
    </cfRule>
  </conditionalFormatting>
  <conditionalFormatting sqref="K220:K232">
    <cfRule type="expression" dxfId="1533" priority="1534">
      <formula>(K220&lt;_Pruef_IST)*(RIGHT($A220,4)="IST:")*(K$8&gt;0)</formula>
    </cfRule>
  </conditionalFormatting>
  <conditionalFormatting sqref="K234">
    <cfRule type="expression" dxfId="1532" priority="1533">
      <formula>ABS(K234)&lt;=1</formula>
    </cfRule>
    <cfRule type="cellIs" dxfId="1531" priority="1535" operator="greaterThanOrEqual">
      <formula>1</formula>
    </cfRule>
  </conditionalFormatting>
  <conditionalFormatting sqref="T219:T232">
    <cfRule type="expression" dxfId="1530" priority="1528">
      <formula>T219=S219</formula>
    </cfRule>
  </conditionalFormatting>
  <conditionalFormatting sqref="T220:T232">
    <cfRule type="expression" dxfId="1529" priority="1530">
      <formula>(T220&lt;_Pruef_IST)*(RIGHT($A220,4)="IST:")*(T$8&gt;0)</formula>
    </cfRule>
  </conditionalFormatting>
  <conditionalFormatting sqref="T234">
    <cfRule type="expression" dxfId="1528" priority="1529">
      <formula>ABS(T234)&lt;=1</formula>
    </cfRule>
    <cfRule type="cellIs" dxfId="1527" priority="1531" operator="greaterThanOrEqual">
      <formula>1</formula>
    </cfRule>
  </conditionalFormatting>
  <conditionalFormatting sqref="AC220:AC232">
    <cfRule type="expression" dxfId="1526" priority="1526">
      <formula>(AC220&lt;_Pruef_IST)*(RIGHT($A220,4)="IST:")*(AC$8&gt;0)</formula>
    </cfRule>
  </conditionalFormatting>
  <conditionalFormatting sqref="AC234">
    <cfRule type="expression" dxfId="1525" priority="1525">
      <formula>ABS(AC234)&lt;=1</formula>
    </cfRule>
    <cfRule type="cellIs" dxfId="1524" priority="1527" operator="greaterThanOrEqual">
      <formula>1</formula>
    </cfRule>
  </conditionalFormatting>
  <conditionalFormatting sqref="K254:K267">
    <cfRule type="expression" dxfId="1523" priority="1521">
      <formula>K254=J254</formula>
    </cfRule>
  </conditionalFormatting>
  <conditionalFormatting sqref="K255:K267">
    <cfRule type="expression" dxfId="1522" priority="1523">
      <formula>(K255&lt;_Pruef_IST)*(RIGHT($A255,4)="IST:")*(K$8&gt;0)</formula>
    </cfRule>
  </conditionalFormatting>
  <conditionalFormatting sqref="K269">
    <cfRule type="expression" dxfId="1521" priority="1522">
      <formula>ABS(K269)&lt;=1</formula>
    </cfRule>
    <cfRule type="cellIs" dxfId="1520" priority="1524" operator="greaterThanOrEqual">
      <formula>1</formula>
    </cfRule>
  </conditionalFormatting>
  <conditionalFormatting sqref="T254:T267">
    <cfRule type="expression" dxfId="1519" priority="1517">
      <formula>T254=S254</formula>
    </cfRule>
  </conditionalFormatting>
  <conditionalFormatting sqref="T255:T267">
    <cfRule type="expression" dxfId="1518" priority="1519">
      <formula>(T255&lt;_Pruef_IST)*(RIGHT($A255,4)="IST:")*(T$8&gt;0)</formula>
    </cfRule>
  </conditionalFormatting>
  <conditionalFormatting sqref="T269">
    <cfRule type="expression" dxfId="1517" priority="1518">
      <formula>ABS(T269)&lt;=1</formula>
    </cfRule>
    <cfRule type="cellIs" dxfId="1516" priority="1520" operator="greaterThanOrEqual">
      <formula>1</formula>
    </cfRule>
  </conditionalFormatting>
  <conditionalFormatting sqref="AC255:AC267">
    <cfRule type="expression" dxfId="1515" priority="1515">
      <formula>(AC255&lt;_Pruef_IST)*(RIGHT($A255,4)="IST:")*(AC$8&gt;0)</formula>
    </cfRule>
  </conditionalFormatting>
  <conditionalFormatting sqref="AC269">
    <cfRule type="expression" dxfId="1514" priority="1514">
      <formula>ABS(AC269)&lt;=1</formula>
    </cfRule>
    <cfRule type="cellIs" dxfId="1513" priority="1516" operator="greaterThanOrEqual">
      <formula>1</formula>
    </cfRule>
  </conditionalFormatting>
  <conditionalFormatting sqref="K289:K302">
    <cfRule type="expression" dxfId="1512" priority="1510">
      <formula>K289=J289</formula>
    </cfRule>
  </conditionalFormatting>
  <conditionalFormatting sqref="K290:K302">
    <cfRule type="expression" dxfId="1511" priority="1512">
      <formula>(K290&lt;_Pruef_IST)*(RIGHT($A290,4)="IST:")*(K$8&gt;0)</formula>
    </cfRule>
  </conditionalFormatting>
  <conditionalFormatting sqref="K304">
    <cfRule type="expression" dxfId="1510" priority="1511">
      <formula>ABS(K304)&lt;=1</formula>
    </cfRule>
    <cfRule type="cellIs" dxfId="1509" priority="1513" operator="greaterThanOrEqual">
      <formula>1</formula>
    </cfRule>
  </conditionalFormatting>
  <conditionalFormatting sqref="T289:T302">
    <cfRule type="expression" dxfId="1508" priority="1506">
      <formula>T289=S289</formula>
    </cfRule>
  </conditionalFormatting>
  <conditionalFormatting sqref="T290:T302">
    <cfRule type="expression" dxfId="1507" priority="1508">
      <formula>(T290&lt;_Pruef_IST)*(RIGHT($A290,4)="IST:")*(T$8&gt;0)</formula>
    </cfRule>
  </conditionalFormatting>
  <conditionalFormatting sqref="T304">
    <cfRule type="expression" dxfId="1506" priority="1507">
      <formula>ABS(T304)&lt;=1</formula>
    </cfRule>
    <cfRule type="cellIs" dxfId="1505" priority="1509" operator="greaterThanOrEqual">
      <formula>1</formula>
    </cfRule>
  </conditionalFormatting>
  <conditionalFormatting sqref="AC290:AC302">
    <cfRule type="expression" dxfId="1504" priority="1504">
      <formula>(AC290&lt;_Pruef_IST)*(RIGHT($A290,4)="IST:")*(AC$8&gt;0)</formula>
    </cfRule>
  </conditionalFormatting>
  <conditionalFormatting sqref="AC304">
    <cfRule type="expression" dxfId="1503" priority="1503">
      <formula>ABS(AC304)&lt;=1</formula>
    </cfRule>
    <cfRule type="cellIs" dxfId="1502" priority="1505" operator="greaterThanOrEqual">
      <formula>1</formula>
    </cfRule>
  </conditionalFormatting>
  <conditionalFormatting sqref="K324:K337">
    <cfRule type="expression" dxfId="1501" priority="1499">
      <formula>K324=J324</formula>
    </cfRule>
  </conditionalFormatting>
  <conditionalFormatting sqref="K325:K337">
    <cfRule type="expression" dxfId="1500" priority="1501">
      <formula>(K325&lt;_Pruef_IST)*(RIGHT($A325,4)="IST:")*(K$8&gt;0)</formula>
    </cfRule>
  </conditionalFormatting>
  <conditionalFormatting sqref="K339">
    <cfRule type="expression" dxfId="1499" priority="1500">
      <formula>ABS(K339)&lt;=1</formula>
    </cfRule>
    <cfRule type="cellIs" dxfId="1498" priority="1502" operator="greaterThanOrEqual">
      <formula>1</formula>
    </cfRule>
  </conditionalFormatting>
  <conditionalFormatting sqref="T324:T337">
    <cfRule type="expression" dxfId="1497" priority="1495">
      <formula>T324=S324</formula>
    </cfRule>
  </conditionalFormatting>
  <conditionalFormatting sqref="T325:T337">
    <cfRule type="expression" dxfId="1496" priority="1497">
      <formula>(T325&lt;_Pruef_IST)*(RIGHT($A325,4)="IST:")*(T$8&gt;0)</formula>
    </cfRule>
  </conditionalFormatting>
  <conditionalFormatting sqref="T339">
    <cfRule type="expression" dxfId="1495" priority="1496">
      <formula>ABS(T339)&lt;=1</formula>
    </cfRule>
    <cfRule type="cellIs" dxfId="1494" priority="1498" operator="greaterThanOrEqual">
      <formula>1</formula>
    </cfRule>
  </conditionalFormatting>
  <conditionalFormatting sqref="AC325:AC337">
    <cfRule type="expression" dxfId="1493" priority="1493">
      <formula>(AC325&lt;_Pruef_IST)*(RIGHT($A325,4)="IST:")*(AC$8&gt;0)</formula>
    </cfRule>
  </conditionalFormatting>
  <conditionalFormatting sqref="AC339">
    <cfRule type="expression" dxfId="1492" priority="1492">
      <formula>ABS(AC339)&lt;=1</formula>
    </cfRule>
    <cfRule type="cellIs" dxfId="1491" priority="1494" operator="greaterThanOrEqual">
      <formula>1</formula>
    </cfRule>
  </conditionalFormatting>
  <conditionalFormatting sqref="K359:K372">
    <cfRule type="expression" dxfId="1490" priority="1488">
      <formula>K359=J359</formula>
    </cfRule>
  </conditionalFormatting>
  <conditionalFormatting sqref="K360:K372">
    <cfRule type="expression" dxfId="1489" priority="1490">
      <formula>(K360&lt;_Pruef_IST)*(RIGHT($A360,4)="IST:")*(K$8&gt;0)</formula>
    </cfRule>
  </conditionalFormatting>
  <conditionalFormatting sqref="K374">
    <cfRule type="expression" dxfId="1488" priority="1489">
      <formula>ABS(K374)&lt;=1</formula>
    </cfRule>
    <cfRule type="cellIs" dxfId="1487" priority="1491" operator="greaterThanOrEqual">
      <formula>1</formula>
    </cfRule>
  </conditionalFormatting>
  <conditionalFormatting sqref="T359:T372">
    <cfRule type="expression" dxfId="1486" priority="1484">
      <formula>T359=S359</formula>
    </cfRule>
  </conditionalFormatting>
  <conditionalFormatting sqref="T360:T372">
    <cfRule type="expression" dxfId="1485" priority="1486">
      <formula>(T360&lt;_Pruef_IST)*(RIGHT($A360,4)="IST:")*(T$8&gt;0)</formula>
    </cfRule>
  </conditionalFormatting>
  <conditionalFormatting sqref="T374">
    <cfRule type="expression" dxfId="1484" priority="1485">
      <formula>ABS(T374)&lt;=1</formula>
    </cfRule>
    <cfRule type="cellIs" dxfId="1483" priority="1487" operator="greaterThanOrEqual">
      <formula>1</formula>
    </cfRule>
  </conditionalFormatting>
  <conditionalFormatting sqref="AC360:AC372">
    <cfRule type="expression" dxfId="1482" priority="1482">
      <formula>(AC360&lt;_Pruef_IST)*(RIGHT($A360,4)="IST:")*(AC$8&gt;0)</formula>
    </cfRule>
  </conditionalFormatting>
  <conditionalFormatting sqref="AC374">
    <cfRule type="expression" dxfId="1481" priority="1481">
      <formula>ABS(AC374)&lt;=1</formula>
    </cfRule>
    <cfRule type="cellIs" dxfId="1480" priority="1483" operator="greaterThanOrEqual">
      <formula>1</formula>
    </cfRule>
  </conditionalFormatting>
  <conditionalFormatting sqref="K394:K407">
    <cfRule type="expression" dxfId="1479" priority="1477">
      <formula>K394=J394</formula>
    </cfRule>
  </conditionalFormatting>
  <conditionalFormatting sqref="K395:K407">
    <cfRule type="expression" dxfId="1478" priority="1479">
      <formula>(K395&lt;_Pruef_IST)*(RIGHT($A395,4)="IST:")*(K$8&gt;0)</formula>
    </cfRule>
  </conditionalFormatting>
  <conditionalFormatting sqref="K409">
    <cfRule type="expression" dxfId="1477" priority="1478">
      <formula>ABS(K409)&lt;=1</formula>
    </cfRule>
    <cfRule type="cellIs" dxfId="1476" priority="1480" operator="greaterThanOrEqual">
      <formula>1</formula>
    </cfRule>
  </conditionalFormatting>
  <conditionalFormatting sqref="T394:T407">
    <cfRule type="expression" dxfId="1475" priority="1473">
      <formula>T394=S394</formula>
    </cfRule>
  </conditionalFormatting>
  <conditionalFormatting sqref="T395:T407">
    <cfRule type="expression" dxfId="1474" priority="1475">
      <formula>(T395&lt;_Pruef_IST)*(RIGHT($A395,4)="IST:")*(T$8&gt;0)</formula>
    </cfRule>
  </conditionalFormatting>
  <conditionalFormatting sqref="T409">
    <cfRule type="expression" dxfId="1473" priority="1474">
      <formula>ABS(T409)&lt;=1</formula>
    </cfRule>
    <cfRule type="cellIs" dxfId="1472" priority="1476" operator="greaterThanOrEqual">
      <formula>1</formula>
    </cfRule>
  </conditionalFormatting>
  <conditionalFormatting sqref="AC395:AC407">
    <cfRule type="expression" dxfId="1471" priority="1471">
      <formula>(AC395&lt;_Pruef_IST)*(RIGHT($A395,4)="IST:")*(AC$8&gt;0)</formula>
    </cfRule>
  </conditionalFormatting>
  <conditionalFormatting sqref="AC409">
    <cfRule type="expression" dxfId="1470" priority="1470">
      <formula>ABS(AC409)&lt;=1</formula>
    </cfRule>
    <cfRule type="cellIs" dxfId="1469" priority="1472" operator="greaterThanOrEqual">
      <formula>1</formula>
    </cfRule>
  </conditionalFormatting>
  <conditionalFormatting sqref="K429:K442">
    <cfRule type="expression" dxfId="1468" priority="1466">
      <formula>K429=J429</formula>
    </cfRule>
  </conditionalFormatting>
  <conditionalFormatting sqref="K430:K442">
    <cfRule type="expression" dxfId="1467" priority="1468">
      <formula>(K430&lt;_Pruef_IST)*(RIGHT($A430,4)="IST:")*(K$8&gt;0)</formula>
    </cfRule>
  </conditionalFormatting>
  <conditionalFormatting sqref="K444">
    <cfRule type="expression" dxfId="1466" priority="1467">
      <formula>ABS(K444)&lt;=1</formula>
    </cfRule>
    <cfRule type="cellIs" dxfId="1465" priority="1469" operator="greaterThanOrEqual">
      <formula>1</formula>
    </cfRule>
  </conditionalFormatting>
  <conditionalFormatting sqref="T429:T442">
    <cfRule type="expression" dxfId="1464" priority="1462">
      <formula>T429=S429</formula>
    </cfRule>
  </conditionalFormatting>
  <conditionalFormatting sqref="T430:T442">
    <cfRule type="expression" dxfId="1463" priority="1464">
      <formula>(T430&lt;_Pruef_IST)*(RIGHT($A430,4)="IST:")*(T$8&gt;0)</formula>
    </cfRule>
  </conditionalFormatting>
  <conditionalFormatting sqref="T444">
    <cfRule type="expression" dxfId="1462" priority="1463">
      <formula>ABS(T444)&lt;=1</formula>
    </cfRule>
    <cfRule type="cellIs" dxfId="1461" priority="1465" operator="greaterThanOrEqual">
      <formula>1</formula>
    </cfRule>
  </conditionalFormatting>
  <conditionalFormatting sqref="AC430:AC442">
    <cfRule type="expression" dxfId="1460" priority="1460">
      <formula>(AC430&lt;_Pruef_IST)*(RIGHT($A430,4)="IST:")*(AC$8&gt;0)</formula>
    </cfRule>
  </conditionalFormatting>
  <conditionalFormatting sqref="AC444">
    <cfRule type="expression" dxfId="1459" priority="1459">
      <formula>ABS(AC444)&lt;=1</formula>
    </cfRule>
    <cfRule type="cellIs" dxfId="1458" priority="1461" operator="greaterThanOrEqual">
      <formula>1</formula>
    </cfRule>
  </conditionalFormatting>
  <conditionalFormatting sqref="K464:K477">
    <cfRule type="expression" dxfId="1457" priority="1455">
      <formula>K464=J464</formula>
    </cfRule>
  </conditionalFormatting>
  <conditionalFormatting sqref="K465:K477">
    <cfRule type="expression" dxfId="1456" priority="1457">
      <formula>(K465&lt;_Pruef_IST)*(RIGHT($A465,4)="IST:")*(K$8&gt;0)</formula>
    </cfRule>
  </conditionalFormatting>
  <conditionalFormatting sqref="K479">
    <cfRule type="expression" dxfId="1455" priority="1456">
      <formula>ABS(K479)&lt;=1</formula>
    </cfRule>
    <cfRule type="cellIs" dxfId="1454" priority="1458" operator="greaterThanOrEqual">
      <formula>1</formula>
    </cfRule>
  </conditionalFormatting>
  <conditionalFormatting sqref="T464:T477">
    <cfRule type="expression" dxfId="1453" priority="1451">
      <formula>T464=S464</formula>
    </cfRule>
  </conditionalFormatting>
  <conditionalFormatting sqref="T465:T477">
    <cfRule type="expression" dxfId="1452" priority="1453">
      <formula>(T465&lt;_Pruef_IST)*(RIGHT($A465,4)="IST:")*(T$8&gt;0)</formula>
    </cfRule>
  </conditionalFormatting>
  <conditionalFormatting sqref="T479">
    <cfRule type="expression" dxfId="1451" priority="1452">
      <formula>ABS(T479)&lt;=1</formula>
    </cfRule>
    <cfRule type="cellIs" dxfId="1450" priority="1454" operator="greaterThanOrEqual">
      <formula>1</formula>
    </cfRule>
  </conditionalFormatting>
  <conditionalFormatting sqref="AC465:AC477">
    <cfRule type="expression" dxfId="1449" priority="1449">
      <formula>(AC465&lt;_Pruef_IST)*(RIGHT($A465,4)="IST:")*(AC$8&gt;0)</formula>
    </cfRule>
  </conditionalFormatting>
  <conditionalFormatting sqref="AC479">
    <cfRule type="expression" dxfId="1448" priority="1448">
      <formula>ABS(AC479)&lt;=1</formula>
    </cfRule>
    <cfRule type="cellIs" dxfId="1447" priority="1450" operator="greaterThanOrEqual">
      <formula>1</formula>
    </cfRule>
  </conditionalFormatting>
  <conditionalFormatting sqref="A523 A499:A500 A502:A503 A505:A506 A509 A525 A527">
    <cfRule type="containsBlanks" dxfId="1446" priority="1444">
      <formula>LEN(TRIM(A499))=0</formula>
    </cfRule>
  </conditionalFormatting>
  <conditionalFormatting sqref="E521:E528">
    <cfRule type="expression" dxfId="1445" priority="1437">
      <formula>(E521+I521&lt;J521)*(C521&gt;0)</formula>
    </cfRule>
    <cfRule type="expression" dxfId="1444" priority="1442">
      <formula>((E521+I521&gt;J521)+(C521=0))*(E521&gt;0)</formula>
    </cfRule>
  </conditionalFormatting>
  <conditionalFormatting sqref="I521:I528">
    <cfRule type="expression" dxfId="1443" priority="1441">
      <formula>(E521+I521&lt;J521)*(F521&gt;0)</formula>
    </cfRule>
    <cfRule type="expression" dxfId="1442" priority="1443">
      <formula>((E521+I521&gt;J521)+(F521=0))*(I521&gt;0)</formula>
    </cfRule>
  </conditionalFormatting>
  <conditionalFormatting sqref="R521:R528">
    <cfRule type="expression" dxfId="1441" priority="1438">
      <formula>(N521+R521&lt;S521)*(O521&gt;0)</formula>
    </cfRule>
    <cfRule type="expression" dxfId="1440" priority="1439">
      <formula>((N521+R521&gt;S521)+(O521=0))*(R521&gt;0)</formula>
    </cfRule>
  </conditionalFormatting>
  <conditionalFormatting sqref="N521:N528">
    <cfRule type="expression" dxfId="1439" priority="1436">
      <formula>(N521+R521&lt;S521)*(L521&gt;0)</formula>
    </cfRule>
    <cfRule type="expression" dxfId="1438" priority="1440">
      <formula>((N521+R521&gt;S521)+(L521=0))*(N521&gt;0)</formula>
    </cfRule>
  </conditionalFormatting>
  <conditionalFormatting sqref="W521:W528">
    <cfRule type="expression" dxfId="1437" priority="1434">
      <formula>(W521+AA521&lt;AB521)*(U521&gt;0)</formula>
    </cfRule>
    <cfRule type="expression" dxfId="1436" priority="1435">
      <formula>((W521+AA521&gt;AB521)+(U521=0))*(W521&gt;0)</formula>
    </cfRule>
  </conditionalFormatting>
  <conditionalFormatting sqref="AA521:AA528">
    <cfRule type="expression" dxfId="1435" priority="1432">
      <formula>(W521+AA521&lt;AB521)*(X521&gt;0)</formula>
    </cfRule>
    <cfRule type="expression" dxfId="1434" priority="1433">
      <formula>((W521+AA521&gt;AB521)+(X521=0))*(AA521&gt;0)</formula>
    </cfRule>
  </conditionalFormatting>
  <conditionalFormatting sqref="C514:J514 L514:S514 U514:AB514">
    <cfRule type="expression" dxfId="1433" priority="1414">
      <formula>_Pruef_Name=0</formula>
    </cfRule>
  </conditionalFormatting>
  <conditionalFormatting sqref="C521:I528 L521:R528 U521:AA528">
    <cfRule type="expression" dxfId="1432" priority="1430">
      <formula>(_Pruef_Name=0)*(C521&gt;0)</formula>
    </cfRule>
  </conditionalFormatting>
  <conditionalFormatting sqref="H496:J496 Q496:S496 Z496:AB496">
    <cfRule type="containsBlanks" dxfId="1431" priority="1447">
      <formula>LEN(TRIM(H496))=0</formula>
    </cfRule>
  </conditionalFormatting>
  <conditionalFormatting sqref="H496:J496 Q496:S496 Z496:AB496">
    <cfRule type="notContainsBlanks" dxfId="1430" priority="1429">
      <formula>LEN(TRIM(H496))&gt;0</formula>
    </cfRule>
  </conditionalFormatting>
  <conditionalFormatting sqref="A523 A525 A527">
    <cfRule type="containsText" dxfId="1429" priority="1409" operator="containsText" text="CMM keine">
      <formula>NOT(ISERROR(SEARCH("CMM keine",A523)))</formula>
    </cfRule>
    <cfRule type="containsText" dxfId="1428" priority="1445" operator="containsText" text="CMM N.I.O">
      <formula>NOT(ISERROR(SEARCH("CMM N.I.O",A523)))</formula>
    </cfRule>
    <cfRule type="containsText" dxfId="1427" priority="1446" operator="containsText" text="CMM I.O">
      <formula>NOT(ISERROR(SEARCH("CMM I.O",A523)))</formula>
    </cfRule>
  </conditionalFormatting>
  <conditionalFormatting sqref="C521:D528 L521:M528 U521:V528">
    <cfRule type="expression" dxfId="1426" priority="1428">
      <formula>(E521+I521&lt;&gt;J521)*(C521=0)*(J521&gt;0)</formula>
    </cfRule>
  </conditionalFormatting>
  <conditionalFormatting sqref="C500:J500 C503:J503 C506:J506 C509:J509 C512:J512 L512:S512 L509:S509 L506:S506 L503:S503 U503:AB503 U506:AB506 U509:AB509 U512:AB512 L500:S500 U500:AB500">
    <cfRule type="expression" dxfId="1425" priority="1422">
      <formula>(C500&lt;_Pruef_IST)*(RIGHT($A500,4)="IST:")*(C$8=8)</formula>
    </cfRule>
  </conditionalFormatting>
  <conditionalFormatting sqref="K518 T518">
    <cfRule type="cellIs" dxfId="1424" priority="1423" operator="equal">
      <formula>0</formula>
    </cfRule>
    <cfRule type="cellIs" dxfId="1423" priority="1424" operator="lessThan">
      <formula>0.85</formula>
    </cfRule>
    <cfRule type="cellIs" dxfId="1422" priority="1425" operator="greaterThanOrEqual">
      <formula>0.85</formula>
    </cfRule>
  </conditionalFormatting>
  <conditionalFormatting sqref="C499:J512 L499:S512 U499:AB512">
    <cfRule type="expression" dxfId="1421" priority="1421">
      <formula>C499=B499</formula>
    </cfRule>
  </conditionalFormatting>
  <conditionalFormatting sqref="C500:J512 L500:S512 U500:AB512">
    <cfRule type="expression" dxfId="1420" priority="1427">
      <formula>(C500&lt;_Pruef_IST)*(RIGHT($A500,4)="IST:")*(C$8&gt;0)</formula>
    </cfRule>
  </conditionalFormatting>
  <conditionalFormatting sqref="A508">
    <cfRule type="containsBlanks" dxfId="1419" priority="1420">
      <formula>LEN(TRIM(A508))=0</formula>
    </cfRule>
  </conditionalFormatting>
  <conditionalFormatting sqref="A511">
    <cfRule type="containsBlanks" dxfId="1418" priority="1419">
      <formula>LEN(TRIM(A511))=0</formula>
    </cfRule>
  </conditionalFormatting>
  <conditionalFormatting sqref="A512">
    <cfRule type="containsBlanks" dxfId="1417" priority="1418">
      <formula>LEN(TRIM(A512))=0</formula>
    </cfRule>
  </conditionalFormatting>
  <conditionalFormatting sqref="L499">
    <cfRule type="expression" dxfId="1416" priority="1417">
      <formula>(L499&lt;_Pruef_IST)*(K499&gt;0)*(RIGHT($A499,4)="IST:")*(L$8&gt;0)</formula>
    </cfRule>
  </conditionalFormatting>
  <conditionalFormatting sqref="L505:M505">
    <cfRule type="expression" dxfId="1415" priority="1416">
      <formula>(L505&lt;_Pruef_IST)*(K505&gt;0)*(RIGHT($A505,4)="IST:")*(L$8&gt;0)</formula>
    </cfRule>
  </conditionalFormatting>
  <conditionalFormatting sqref="C505:J505">
    <cfRule type="expression" dxfId="1414" priority="1415">
      <formula>(C505&lt;_Pruef_IST)*(B505&gt;0)*(RIGHT($A505,4)="IST:")*(C$8&gt;0)</formula>
    </cfRule>
  </conditionalFormatting>
  <conditionalFormatting sqref="C514:J514 L514:S514 U514:AB514">
    <cfRule type="expression" dxfId="1413" priority="1426">
      <formula>ABS(C514)&lt;=1</formula>
    </cfRule>
    <cfRule type="cellIs" dxfId="1412" priority="1431" operator="greaterThanOrEqual">
      <formula>1</formula>
    </cfRule>
  </conditionalFormatting>
  <conditionalFormatting sqref="I499:J499">
    <cfRule type="expression" dxfId="1411" priority="1413">
      <formula>(I499&lt;_Pruef_IST)*(H499&gt;0)*(RIGHT($A499,4)="IST:")*(I$8&gt;0)</formula>
    </cfRule>
  </conditionalFormatting>
  <conditionalFormatting sqref="C514:J514">
    <cfRule type="cellIs" dxfId="1410" priority="1412" operator="greaterThanOrEqual">
      <formula>-1</formula>
    </cfRule>
  </conditionalFormatting>
  <conditionalFormatting sqref="L514:S514">
    <cfRule type="cellIs" dxfId="1409" priority="1411" operator="greaterThanOrEqual">
      <formula>-1</formula>
    </cfRule>
  </conditionalFormatting>
  <conditionalFormatting sqref="U514:AB514">
    <cfRule type="cellIs" dxfId="1408" priority="1410" operator="greaterThanOrEqual">
      <formula>-1</formula>
    </cfRule>
  </conditionalFormatting>
  <conditionalFormatting sqref="L514:S514">
    <cfRule type="cellIs" dxfId="1407" priority="1408" operator="greaterThanOrEqual">
      <formula>-1</formula>
    </cfRule>
  </conditionalFormatting>
  <conditionalFormatting sqref="U514:AB514">
    <cfRule type="cellIs" dxfId="1406" priority="1407" operator="greaterThanOrEqual">
      <formula>-1</formula>
    </cfRule>
  </conditionalFormatting>
  <conditionalFormatting sqref="J518">
    <cfRule type="cellIs" dxfId="1405" priority="1404" operator="equal">
      <formula>0</formula>
    </cfRule>
    <cfRule type="cellIs" dxfId="1404" priority="1405" operator="lessThan">
      <formula>0.85</formula>
    </cfRule>
    <cfRule type="cellIs" dxfId="1403" priority="1406" operator="greaterThanOrEqual">
      <formula>0.85</formula>
    </cfRule>
  </conditionalFormatting>
  <conditionalFormatting sqref="C518:I518">
    <cfRule type="cellIs" dxfId="1402" priority="1401" operator="equal">
      <formula>0</formula>
    </cfRule>
    <cfRule type="cellIs" dxfId="1401" priority="1402" operator="lessThan">
      <formula>0.85</formula>
    </cfRule>
    <cfRule type="cellIs" dxfId="1400" priority="1403" operator="greaterThanOrEqual">
      <formula>0.85</formula>
    </cfRule>
  </conditionalFormatting>
  <conditionalFormatting sqref="J519">
    <cfRule type="cellIs" dxfId="1399" priority="1398" operator="lessThan">
      <formula>0.7</formula>
    </cfRule>
    <cfRule type="cellIs" dxfId="1398" priority="1399" operator="lessThan">
      <formula>0.85</formula>
    </cfRule>
    <cfRule type="cellIs" dxfId="1397" priority="1400" operator="greaterThan">
      <formula>0.85</formula>
    </cfRule>
  </conditionalFormatting>
  <conditionalFormatting sqref="J519">
    <cfRule type="cellIs" dxfId="1396" priority="1397" operator="equal">
      <formula>0</formula>
    </cfRule>
  </conditionalFormatting>
  <conditionalFormatting sqref="J516">
    <cfRule type="containsText" dxfId="1395" priority="1396" operator="containsText" text="0,0%">
      <formula>NOT(ISERROR(SEARCH("0,0%",J516)))</formula>
    </cfRule>
  </conditionalFormatting>
  <conditionalFormatting sqref="S518">
    <cfRule type="cellIs" dxfId="1394" priority="1393" operator="equal">
      <formula>0</formula>
    </cfRule>
    <cfRule type="cellIs" dxfId="1393" priority="1394" operator="lessThan">
      <formula>0.85</formula>
    </cfRule>
    <cfRule type="cellIs" dxfId="1392" priority="1395" operator="greaterThanOrEqual">
      <formula>0.85</formula>
    </cfRule>
  </conditionalFormatting>
  <conditionalFormatting sqref="L518:R518">
    <cfRule type="cellIs" dxfId="1391" priority="1390" operator="equal">
      <formula>0</formula>
    </cfRule>
    <cfRule type="cellIs" dxfId="1390" priority="1391" operator="lessThan">
      <formula>0.85</formula>
    </cfRule>
    <cfRule type="cellIs" dxfId="1389" priority="1392" operator="greaterThanOrEqual">
      <formula>0.85</formula>
    </cfRule>
  </conditionalFormatting>
  <conditionalFormatting sqref="S519">
    <cfRule type="cellIs" dxfId="1388" priority="1387" operator="lessThan">
      <formula>0.7</formula>
    </cfRule>
    <cfRule type="cellIs" dxfId="1387" priority="1388" operator="lessThan">
      <formula>0.85</formula>
    </cfRule>
    <cfRule type="cellIs" dxfId="1386" priority="1389" operator="greaterThan">
      <formula>0.85</formula>
    </cfRule>
  </conditionalFormatting>
  <conditionalFormatting sqref="S519">
    <cfRule type="cellIs" dxfId="1385" priority="1386" operator="equal">
      <formula>0</formula>
    </cfRule>
  </conditionalFormatting>
  <conditionalFormatting sqref="S516">
    <cfRule type="containsText" dxfId="1384" priority="1385" operator="containsText" text="0,0%">
      <formula>NOT(ISERROR(SEARCH("0,0%",S516)))</formula>
    </cfRule>
  </conditionalFormatting>
  <conditionalFormatting sqref="AB518">
    <cfRule type="cellIs" dxfId="1383" priority="1382" operator="equal">
      <formula>0</formula>
    </cfRule>
    <cfRule type="cellIs" dxfId="1382" priority="1383" operator="lessThan">
      <formula>0.85</formula>
    </cfRule>
    <cfRule type="cellIs" dxfId="1381" priority="1384" operator="greaterThanOrEqual">
      <formula>0.85</formula>
    </cfRule>
  </conditionalFormatting>
  <conditionalFormatting sqref="U518:AA518">
    <cfRule type="cellIs" dxfId="1380" priority="1379" operator="equal">
      <formula>0</formula>
    </cfRule>
    <cfRule type="cellIs" dxfId="1379" priority="1380" operator="lessThan">
      <formula>0.85</formula>
    </cfRule>
    <cfRule type="cellIs" dxfId="1378" priority="1381" operator="greaterThanOrEqual">
      <formula>0.85</formula>
    </cfRule>
  </conditionalFormatting>
  <conditionalFormatting sqref="AB519">
    <cfRule type="cellIs" dxfId="1377" priority="1376" operator="lessThan">
      <formula>0.7</formula>
    </cfRule>
    <cfRule type="cellIs" dxfId="1376" priority="1377" operator="lessThan">
      <formula>0.85</formula>
    </cfRule>
    <cfRule type="cellIs" dxfId="1375" priority="1378" operator="greaterThan">
      <formula>0.85</formula>
    </cfRule>
  </conditionalFormatting>
  <conditionalFormatting sqref="AB519">
    <cfRule type="cellIs" dxfId="1374" priority="1375" operator="equal">
      <formula>0</formula>
    </cfRule>
  </conditionalFormatting>
  <conditionalFormatting sqref="AB516">
    <cfRule type="containsText" dxfId="1373" priority="1374" operator="containsText" text="0,0%">
      <formula>NOT(ISERROR(SEARCH("0,0%",AB516)))</formula>
    </cfRule>
  </conditionalFormatting>
  <conditionalFormatting sqref="K499:K512">
    <cfRule type="expression" dxfId="1372" priority="1370">
      <formula>K499=J499</formula>
    </cfRule>
  </conditionalFormatting>
  <conditionalFormatting sqref="K500:K512">
    <cfRule type="expression" dxfId="1371" priority="1372">
      <formula>(K500&lt;_Pruef_IST)*(RIGHT($A500,4)="IST:")*(K$8&gt;0)</formula>
    </cfRule>
  </conditionalFormatting>
  <conditionalFormatting sqref="K514">
    <cfRule type="expression" dxfId="1370" priority="1371">
      <formula>ABS(K514)&lt;=1</formula>
    </cfRule>
    <cfRule type="cellIs" dxfId="1369" priority="1373" operator="greaterThanOrEqual">
      <formula>1</formula>
    </cfRule>
  </conditionalFormatting>
  <conditionalFormatting sqref="T499:T512">
    <cfRule type="expression" dxfId="1368" priority="1366">
      <formula>T499=S499</formula>
    </cfRule>
  </conditionalFormatting>
  <conditionalFormatting sqref="T500:T512">
    <cfRule type="expression" dxfId="1367" priority="1368">
      <formula>(T500&lt;_Pruef_IST)*(RIGHT($A500,4)="IST:")*(T$8&gt;0)</formula>
    </cfRule>
  </conditionalFormatting>
  <conditionalFormatting sqref="T514">
    <cfRule type="expression" dxfId="1366" priority="1367">
      <formula>ABS(T514)&lt;=1</formula>
    </cfRule>
    <cfRule type="cellIs" dxfId="1365" priority="1369" operator="greaterThanOrEqual">
      <formula>1</formula>
    </cfRule>
  </conditionalFormatting>
  <conditionalFormatting sqref="AC500:AC512">
    <cfRule type="expression" dxfId="1364" priority="1364">
      <formula>(AC500&lt;_Pruef_IST)*(RIGHT($A500,4)="IST:")*(AC$8&gt;0)</formula>
    </cfRule>
  </conditionalFormatting>
  <conditionalFormatting sqref="AC514">
    <cfRule type="expression" dxfId="1363" priority="1363">
      <formula>ABS(AC514)&lt;=1</formula>
    </cfRule>
    <cfRule type="cellIs" dxfId="1362" priority="1365" operator="greaterThanOrEqual">
      <formula>1</formula>
    </cfRule>
  </conditionalFormatting>
  <conditionalFormatting sqref="A558 A534:A535 A537:A538 A540:A541 A544 A560 A562">
    <cfRule type="containsBlanks" dxfId="1361" priority="1359">
      <formula>LEN(TRIM(A534))=0</formula>
    </cfRule>
  </conditionalFormatting>
  <conditionalFormatting sqref="E556:E563">
    <cfRule type="expression" dxfId="1360" priority="1352">
      <formula>(E556+I556&lt;J556)*(C556&gt;0)</formula>
    </cfRule>
    <cfRule type="expression" dxfId="1359" priority="1357">
      <formula>((E556+I556&gt;J556)+(C556=0))*(E556&gt;0)</formula>
    </cfRule>
  </conditionalFormatting>
  <conditionalFormatting sqref="I556:I563">
    <cfRule type="expression" dxfId="1358" priority="1356">
      <formula>(E556+I556&lt;J556)*(F556&gt;0)</formula>
    </cfRule>
    <cfRule type="expression" dxfId="1357" priority="1358">
      <formula>((E556+I556&gt;J556)+(F556=0))*(I556&gt;0)</formula>
    </cfRule>
  </conditionalFormatting>
  <conditionalFormatting sqref="R556:R563">
    <cfRule type="expression" dxfId="1356" priority="1353">
      <formula>(N556+R556&lt;S556)*(O556&gt;0)</formula>
    </cfRule>
    <cfRule type="expression" dxfId="1355" priority="1354">
      <formula>((N556+R556&gt;S556)+(O556=0))*(R556&gt;0)</formula>
    </cfRule>
  </conditionalFormatting>
  <conditionalFormatting sqref="N556:N563">
    <cfRule type="expression" dxfId="1354" priority="1351">
      <formula>(N556+R556&lt;S556)*(L556&gt;0)</formula>
    </cfRule>
    <cfRule type="expression" dxfId="1353" priority="1355">
      <formula>((N556+R556&gt;S556)+(L556=0))*(N556&gt;0)</formula>
    </cfRule>
  </conditionalFormatting>
  <conditionalFormatting sqref="W556:W563">
    <cfRule type="expression" dxfId="1352" priority="1349">
      <formula>(W556+AA556&lt;AB556)*(U556&gt;0)</formula>
    </cfRule>
    <cfRule type="expression" dxfId="1351" priority="1350">
      <formula>((W556+AA556&gt;AB556)+(U556=0))*(W556&gt;0)</formula>
    </cfRule>
  </conditionalFormatting>
  <conditionalFormatting sqref="AA556:AA563">
    <cfRule type="expression" dxfId="1350" priority="1347">
      <formula>(W556+AA556&lt;AB556)*(X556&gt;0)</formula>
    </cfRule>
    <cfRule type="expression" dxfId="1349" priority="1348">
      <formula>((W556+AA556&gt;AB556)+(X556=0))*(AA556&gt;0)</formula>
    </cfRule>
  </conditionalFormatting>
  <conditionalFormatting sqref="C549:J549 L549:S549 U549:AB549">
    <cfRule type="expression" dxfId="1348" priority="1329">
      <formula>_Pruef_Name=0</formula>
    </cfRule>
  </conditionalFormatting>
  <conditionalFormatting sqref="C556:I563 L556:R563 U556:AA563">
    <cfRule type="expression" dxfId="1347" priority="1345">
      <formula>(_Pruef_Name=0)*(C556&gt;0)</formula>
    </cfRule>
  </conditionalFormatting>
  <conditionalFormatting sqref="H531:J531 Q531:S531 Z531:AB531">
    <cfRule type="containsBlanks" dxfId="1346" priority="1362">
      <formula>LEN(TRIM(H531))=0</formula>
    </cfRule>
  </conditionalFormatting>
  <conditionalFormatting sqref="H531:J531 Q531:S531 Z531:AB531">
    <cfRule type="notContainsBlanks" dxfId="1345" priority="1344">
      <formula>LEN(TRIM(H531))&gt;0</formula>
    </cfRule>
  </conditionalFormatting>
  <conditionalFormatting sqref="A558 A560 A562">
    <cfRule type="containsText" dxfId="1344" priority="1324" operator="containsText" text="CMM keine">
      <formula>NOT(ISERROR(SEARCH("CMM keine",A558)))</formula>
    </cfRule>
    <cfRule type="containsText" dxfId="1343" priority="1360" operator="containsText" text="CMM N.I.O">
      <formula>NOT(ISERROR(SEARCH("CMM N.I.O",A558)))</formula>
    </cfRule>
    <cfRule type="containsText" dxfId="1342" priority="1361" operator="containsText" text="CMM I.O">
      <formula>NOT(ISERROR(SEARCH("CMM I.O",A558)))</formula>
    </cfRule>
  </conditionalFormatting>
  <conditionalFormatting sqref="C556:D563 L556:M563 U556:V563">
    <cfRule type="expression" dxfId="1341" priority="1343">
      <formula>(E556+I556&lt;&gt;J556)*(C556=0)*(J556&gt;0)</formula>
    </cfRule>
  </conditionalFormatting>
  <conditionalFormatting sqref="C535:J535 C538:J538 C541:J541 C544:J544 C547:J547 L547:S547 L544:S544 L541:S541 L538:S538 U538:AB538 U541:AB541 U544:AB544 U547:AB547 L535:S535 U535:AB535">
    <cfRule type="expression" dxfId="1340" priority="1337">
      <formula>(C535&lt;_Pruef_IST)*(RIGHT($A535,4)="IST:")*(C$8=8)</formula>
    </cfRule>
  </conditionalFormatting>
  <conditionalFormatting sqref="K553 T553">
    <cfRule type="cellIs" dxfId="1339" priority="1338" operator="equal">
      <formula>0</formula>
    </cfRule>
    <cfRule type="cellIs" dxfId="1338" priority="1339" operator="lessThan">
      <formula>0.85</formula>
    </cfRule>
    <cfRule type="cellIs" dxfId="1337" priority="1340" operator="greaterThanOrEqual">
      <formula>0.85</formula>
    </cfRule>
  </conditionalFormatting>
  <conditionalFormatting sqref="C534:J547 L534:S547 U534:AB547">
    <cfRule type="expression" dxfId="1336" priority="1336">
      <formula>C534=B534</formula>
    </cfRule>
  </conditionalFormatting>
  <conditionalFormatting sqref="C535:J547 L535:S547 U535:AB547">
    <cfRule type="expression" dxfId="1335" priority="1342">
      <formula>(C535&lt;_Pruef_IST)*(RIGHT($A535,4)="IST:")*(C$8&gt;0)</formula>
    </cfRule>
  </conditionalFormatting>
  <conditionalFormatting sqref="A543">
    <cfRule type="containsBlanks" dxfId="1334" priority="1335">
      <formula>LEN(TRIM(A543))=0</formula>
    </cfRule>
  </conditionalFormatting>
  <conditionalFormatting sqref="A546">
    <cfRule type="containsBlanks" dxfId="1333" priority="1334">
      <formula>LEN(TRIM(A546))=0</formula>
    </cfRule>
  </conditionalFormatting>
  <conditionalFormatting sqref="A547">
    <cfRule type="containsBlanks" dxfId="1332" priority="1333">
      <formula>LEN(TRIM(A547))=0</formula>
    </cfRule>
  </conditionalFormatting>
  <conditionalFormatting sqref="L534">
    <cfRule type="expression" dxfId="1331" priority="1332">
      <formula>(L534&lt;_Pruef_IST)*(K534&gt;0)*(RIGHT($A534,4)="IST:")*(L$8&gt;0)</formula>
    </cfRule>
  </conditionalFormatting>
  <conditionalFormatting sqref="L540:M540">
    <cfRule type="expression" dxfId="1330" priority="1331">
      <formula>(L540&lt;_Pruef_IST)*(K540&gt;0)*(RIGHT($A540,4)="IST:")*(L$8&gt;0)</formula>
    </cfRule>
  </conditionalFormatting>
  <conditionalFormatting sqref="C540:J540">
    <cfRule type="expression" dxfId="1329" priority="1330">
      <formula>(C540&lt;_Pruef_IST)*(B540&gt;0)*(RIGHT($A540,4)="IST:")*(C$8&gt;0)</formula>
    </cfRule>
  </conditionalFormatting>
  <conditionalFormatting sqref="C549:J549 L549:S549 U549:AB549">
    <cfRule type="expression" dxfId="1328" priority="1341">
      <formula>ABS(C549)&lt;=1</formula>
    </cfRule>
    <cfRule type="cellIs" dxfId="1327" priority="1346" operator="greaterThanOrEqual">
      <formula>1</formula>
    </cfRule>
  </conditionalFormatting>
  <conditionalFormatting sqref="I534:J534">
    <cfRule type="expression" dxfId="1326" priority="1328">
      <formula>(I534&lt;_Pruef_IST)*(H534&gt;0)*(RIGHT($A534,4)="IST:")*(I$8&gt;0)</formula>
    </cfRule>
  </conditionalFormatting>
  <conditionalFormatting sqref="C549:J549">
    <cfRule type="cellIs" dxfId="1325" priority="1327" operator="greaterThanOrEqual">
      <formula>-1</formula>
    </cfRule>
  </conditionalFormatting>
  <conditionalFormatting sqref="L549:S549">
    <cfRule type="cellIs" dxfId="1324" priority="1326" operator="greaterThanOrEqual">
      <formula>-1</formula>
    </cfRule>
  </conditionalFormatting>
  <conditionalFormatting sqref="U549:AB549">
    <cfRule type="cellIs" dxfId="1323" priority="1325" operator="greaterThanOrEqual">
      <formula>-1</formula>
    </cfRule>
  </conditionalFormatting>
  <conditionalFormatting sqref="L549:S549">
    <cfRule type="cellIs" dxfId="1322" priority="1323" operator="greaterThanOrEqual">
      <formula>-1</formula>
    </cfRule>
  </conditionalFormatting>
  <conditionalFormatting sqref="U549:AB549">
    <cfRule type="cellIs" dxfId="1321" priority="1322" operator="greaterThanOrEqual">
      <formula>-1</formula>
    </cfRule>
  </conditionalFormatting>
  <conditionalFormatting sqref="J553">
    <cfRule type="cellIs" dxfId="1320" priority="1319" operator="equal">
      <formula>0</formula>
    </cfRule>
    <cfRule type="cellIs" dxfId="1319" priority="1320" operator="lessThan">
      <formula>0.85</formula>
    </cfRule>
    <cfRule type="cellIs" dxfId="1318" priority="1321" operator="greaterThanOrEqual">
      <formula>0.85</formula>
    </cfRule>
  </conditionalFormatting>
  <conditionalFormatting sqref="C553:I553">
    <cfRule type="cellIs" dxfId="1317" priority="1316" operator="equal">
      <formula>0</formula>
    </cfRule>
    <cfRule type="cellIs" dxfId="1316" priority="1317" operator="lessThan">
      <formula>0.85</formula>
    </cfRule>
    <cfRule type="cellIs" dxfId="1315" priority="1318" operator="greaterThanOrEqual">
      <formula>0.85</formula>
    </cfRule>
  </conditionalFormatting>
  <conditionalFormatting sqref="J554">
    <cfRule type="cellIs" dxfId="1314" priority="1313" operator="lessThan">
      <formula>0.7</formula>
    </cfRule>
    <cfRule type="cellIs" dxfId="1313" priority="1314" operator="lessThan">
      <formula>0.85</formula>
    </cfRule>
    <cfRule type="cellIs" dxfId="1312" priority="1315" operator="greaterThan">
      <formula>0.85</formula>
    </cfRule>
  </conditionalFormatting>
  <conditionalFormatting sqref="J554">
    <cfRule type="cellIs" dxfId="1311" priority="1312" operator="equal">
      <formula>0</formula>
    </cfRule>
  </conditionalFormatting>
  <conditionalFormatting sqref="J551">
    <cfRule type="containsText" dxfId="1310" priority="1311" operator="containsText" text="0,0%">
      <formula>NOT(ISERROR(SEARCH("0,0%",J551)))</formula>
    </cfRule>
  </conditionalFormatting>
  <conditionalFormatting sqref="S553">
    <cfRule type="cellIs" dxfId="1309" priority="1308" operator="equal">
      <formula>0</formula>
    </cfRule>
    <cfRule type="cellIs" dxfId="1308" priority="1309" operator="lessThan">
      <formula>0.85</formula>
    </cfRule>
    <cfRule type="cellIs" dxfId="1307" priority="1310" operator="greaterThanOrEqual">
      <formula>0.85</formula>
    </cfRule>
  </conditionalFormatting>
  <conditionalFormatting sqref="L553:R553">
    <cfRule type="cellIs" dxfId="1306" priority="1305" operator="equal">
      <formula>0</formula>
    </cfRule>
    <cfRule type="cellIs" dxfId="1305" priority="1306" operator="lessThan">
      <formula>0.85</formula>
    </cfRule>
    <cfRule type="cellIs" dxfId="1304" priority="1307" operator="greaterThanOrEqual">
      <formula>0.85</formula>
    </cfRule>
  </conditionalFormatting>
  <conditionalFormatting sqref="S554">
    <cfRule type="cellIs" dxfId="1303" priority="1302" operator="lessThan">
      <formula>0.7</formula>
    </cfRule>
    <cfRule type="cellIs" dxfId="1302" priority="1303" operator="lessThan">
      <formula>0.85</formula>
    </cfRule>
    <cfRule type="cellIs" dxfId="1301" priority="1304" operator="greaterThan">
      <formula>0.85</formula>
    </cfRule>
  </conditionalFormatting>
  <conditionalFormatting sqref="S554">
    <cfRule type="cellIs" dxfId="1300" priority="1301" operator="equal">
      <formula>0</formula>
    </cfRule>
  </conditionalFormatting>
  <conditionalFormatting sqref="S551">
    <cfRule type="containsText" dxfId="1299" priority="1300" operator="containsText" text="0,0%">
      <formula>NOT(ISERROR(SEARCH("0,0%",S551)))</formula>
    </cfRule>
  </conditionalFormatting>
  <conditionalFormatting sqref="AB553">
    <cfRule type="cellIs" dxfId="1298" priority="1297" operator="equal">
      <formula>0</formula>
    </cfRule>
    <cfRule type="cellIs" dxfId="1297" priority="1298" operator="lessThan">
      <formula>0.85</formula>
    </cfRule>
    <cfRule type="cellIs" dxfId="1296" priority="1299" operator="greaterThanOrEqual">
      <formula>0.85</formula>
    </cfRule>
  </conditionalFormatting>
  <conditionalFormatting sqref="U553:AA553">
    <cfRule type="cellIs" dxfId="1295" priority="1294" operator="equal">
      <formula>0</formula>
    </cfRule>
    <cfRule type="cellIs" dxfId="1294" priority="1295" operator="lessThan">
      <formula>0.85</formula>
    </cfRule>
    <cfRule type="cellIs" dxfId="1293" priority="1296" operator="greaterThanOrEqual">
      <formula>0.85</formula>
    </cfRule>
  </conditionalFormatting>
  <conditionalFormatting sqref="AB554">
    <cfRule type="cellIs" dxfId="1292" priority="1291" operator="lessThan">
      <formula>0.7</formula>
    </cfRule>
    <cfRule type="cellIs" dxfId="1291" priority="1292" operator="lessThan">
      <formula>0.85</formula>
    </cfRule>
    <cfRule type="cellIs" dxfId="1290" priority="1293" operator="greaterThan">
      <formula>0.85</formula>
    </cfRule>
  </conditionalFormatting>
  <conditionalFormatting sqref="AB554">
    <cfRule type="cellIs" dxfId="1289" priority="1290" operator="equal">
      <formula>0</formula>
    </cfRule>
  </conditionalFormatting>
  <conditionalFormatting sqref="AB551">
    <cfRule type="containsText" dxfId="1288" priority="1289" operator="containsText" text="0,0%">
      <formula>NOT(ISERROR(SEARCH("0,0%",AB551)))</formula>
    </cfRule>
  </conditionalFormatting>
  <conditionalFormatting sqref="K534:K547">
    <cfRule type="expression" dxfId="1287" priority="1285">
      <formula>K534=J534</formula>
    </cfRule>
  </conditionalFormatting>
  <conditionalFormatting sqref="K535:K547">
    <cfRule type="expression" dxfId="1286" priority="1287">
      <formula>(K535&lt;_Pruef_IST)*(RIGHT($A535,4)="IST:")*(K$8&gt;0)</formula>
    </cfRule>
  </conditionalFormatting>
  <conditionalFormatting sqref="K549">
    <cfRule type="expression" dxfId="1285" priority="1286">
      <formula>ABS(K549)&lt;=1</formula>
    </cfRule>
    <cfRule type="cellIs" dxfId="1284" priority="1288" operator="greaterThanOrEqual">
      <formula>1</formula>
    </cfRule>
  </conditionalFormatting>
  <conditionalFormatting sqref="T534:T547">
    <cfRule type="expression" dxfId="1283" priority="1281">
      <formula>T534=S534</formula>
    </cfRule>
  </conditionalFormatting>
  <conditionalFormatting sqref="T535:T547">
    <cfRule type="expression" dxfId="1282" priority="1283">
      <formula>(T535&lt;_Pruef_IST)*(RIGHT($A535,4)="IST:")*(T$8&gt;0)</formula>
    </cfRule>
  </conditionalFormatting>
  <conditionalFormatting sqref="T549">
    <cfRule type="expression" dxfId="1281" priority="1282">
      <formula>ABS(T549)&lt;=1</formula>
    </cfRule>
    <cfRule type="cellIs" dxfId="1280" priority="1284" operator="greaterThanOrEqual">
      <formula>1</formula>
    </cfRule>
  </conditionalFormatting>
  <conditionalFormatting sqref="AC535:AC547">
    <cfRule type="expression" dxfId="1279" priority="1279">
      <formula>(AC535&lt;_Pruef_IST)*(RIGHT($A535,4)="IST:")*(AC$8&gt;0)</formula>
    </cfRule>
  </conditionalFormatting>
  <conditionalFormatting sqref="AC549">
    <cfRule type="expression" dxfId="1278" priority="1278">
      <formula>ABS(AC549)&lt;=1</formula>
    </cfRule>
    <cfRule type="cellIs" dxfId="1277" priority="1280" operator="greaterThanOrEqual">
      <formula>1</formula>
    </cfRule>
  </conditionalFormatting>
  <conditionalFormatting sqref="A593 A569:A570 A572:A573 A575:A576 A579 A595 A597">
    <cfRule type="containsBlanks" dxfId="1276" priority="1274">
      <formula>LEN(TRIM(A569))=0</formula>
    </cfRule>
  </conditionalFormatting>
  <conditionalFormatting sqref="E591:E598">
    <cfRule type="expression" dxfId="1275" priority="1267">
      <formula>(E591+I591&lt;J591)*(C591&gt;0)</formula>
    </cfRule>
    <cfRule type="expression" dxfId="1274" priority="1272">
      <formula>((E591+I591&gt;J591)+(C591=0))*(E591&gt;0)</formula>
    </cfRule>
  </conditionalFormatting>
  <conditionalFormatting sqref="I591:I598">
    <cfRule type="expression" dxfId="1273" priority="1271">
      <formula>(E591+I591&lt;J591)*(F591&gt;0)</formula>
    </cfRule>
    <cfRule type="expression" dxfId="1272" priority="1273">
      <formula>((E591+I591&gt;J591)+(F591=0))*(I591&gt;0)</formula>
    </cfRule>
  </conditionalFormatting>
  <conditionalFormatting sqref="R591:R598">
    <cfRule type="expression" dxfId="1271" priority="1268">
      <formula>(N591+R591&lt;S591)*(O591&gt;0)</formula>
    </cfRule>
    <cfRule type="expression" dxfId="1270" priority="1269">
      <formula>((N591+R591&gt;S591)+(O591=0))*(R591&gt;0)</formula>
    </cfRule>
  </conditionalFormatting>
  <conditionalFormatting sqref="N591:N598">
    <cfRule type="expression" dxfId="1269" priority="1266">
      <formula>(N591+R591&lt;S591)*(L591&gt;0)</formula>
    </cfRule>
    <cfRule type="expression" dxfId="1268" priority="1270">
      <formula>((N591+R591&gt;S591)+(L591=0))*(N591&gt;0)</formula>
    </cfRule>
  </conditionalFormatting>
  <conditionalFormatting sqref="W591:W598">
    <cfRule type="expression" dxfId="1267" priority="1264">
      <formula>(W591+AA591&lt;AB591)*(U591&gt;0)</formula>
    </cfRule>
    <cfRule type="expression" dxfId="1266" priority="1265">
      <formula>((W591+AA591&gt;AB591)+(U591=0))*(W591&gt;0)</formula>
    </cfRule>
  </conditionalFormatting>
  <conditionalFormatting sqref="AA591:AA598">
    <cfRule type="expression" dxfId="1265" priority="1262">
      <formula>(W591+AA591&lt;AB591)*(X591&gt;0)</formula>
    </cfRule>
    <cfRule type="expression" dxfId="1264" priority="1263">
      <formula>((W591+AA591&gt;AB591)+(X591=0))*(AA591&gt;0)</formula>
    </cfRule>
  </conditionalFormatting>
  <conditionalFormatting sqref="C584:J584 L584:S584 U584:AB584">
    <cfRule type="expression" dxfId="1263" priority="1244">
      <formula>_Pruef_Name=0</formula>
    </cfRule>
  </conditionalFormatting>
  <conditionalFormatting sqref="C591:I598 L591:R598 U591:AA598">
    <cfRule type="expression" dxfId="1262" priority="1260">
      <formula>(_Pruef_Name=0)*(C591&gt;0)</formula>
    </cfRule>
  </conditionalFormatting>
  <conditionalFormatting sqref="H566:J566 Q566:S566 Z566:AB566">
    <cfRule type="containsBlanks" dxfId="1261" priority="1277">
      <formula>LEN(TRIM(H566))=0</formula>
    </cfRule>
  </conditionalFormatting>
  <conditionalFormatting sqref="H566:J566 Q566:S566 Z566:AB566">
    <cfRule type="notContainsBlanks" dxfId="1260" priority="1259">
      <formula>LEN(TRIM(H566))&gt;0</formula>
    </cfRule>
  </conditionalFormatting>
  <conditionalFormatting sqref="A593 A595 A597">
    <cfRule type="containsText" dxfId="1259" priority="1239" operator="containsText" text="CMM keine">
      <formula>NOT(ISERROR(SEARCH("CMM keine",A593)))</formula>
    </cfRule>
    <cfRule type="containsText" dxfId="1258" priority="1275" operator="containsText" text="CMM N.I.O">
      <formula>NOT(ISERROR(SEARCH("CMM N.I.O",A593)))</formula>
    </cfRule>
    <cfRule type="containsText" dxfId="1257" priority="1276" operator="containsText" text="CMM I.O">
      <formula>NOT(ISERROR(SEARCH("CMM I.O",A593)))</formula>
    </cfRule>
  </conditionalFormatting>
  <conditionalFormatting sqref="C591:D598 L591:M598 U591:V598">
    <cfRule type="expression" dxfId="1256" priority="1258">
      <formula>(E591+I591&lt;&gt;J591)*(C591=0)*(J591&gt;0)</formula>
    </cfRule>
  </conditionalFormatting>
  <conditionalFormatting sqref="C570:J570 C573:J573 C576:J576 C579:J579 C582:J582 L582:S582 L579:S579 L576:S576 L573:S573 U573:AB573 U576:AB576 U579:AB579 U582:AB582 L570:S570 U570:AB570">
    <cfRule type="expression" dxfId="1255" priority="1252">
      <formula>(C570&lt;_Pruef_IST)*(RIGHT($A570,4)="IST:")*(C$8=8)</formula>
    </cfRule>
  </conditionalFormatting>
  <conditionalFormatting sqref="K588 T588">
    <cfRule type="cellIs" dxfId="1254" priority="1253" operator="equal">
      <formula>0</formula>
    </cfRule>
    <cfRule type="cellIs" dxfId="1253" priority="1254" operator="lessThan">
      <formula>0.85</formula>
    </cfRule>
    <cfRule type="cellIs" dxfId="1252" priority="1255" operator="greaterThanOrEqual">
      <formula>0.85</formula>
    </cfRule>
  </conditionalFormatting>
  <conditionalFormatting sqref="C569:J582 L569:S582 U569:AB582">
    <cfRule type="expression" dxfId="1251" priority="1251">
      <formula>C569=B569</formula>
    </cfRule>
  </conditionalFormatting>
  <conditionalFormatting sqref="C570:J582 L570:S582 U570:AB582">
    <cfRule type="expression" dxfId="1250" priority="1257">
      <formula>(C570&lt;_Pruef_IST)*(RIGHT($A570,4)="IST:")*(C$8&gt;0)</formula>
    </cfRule>
  </conditionalFormatting>
  <conditionalFormatting sqref="A578">
    <cfRule type="containsBlanks" dxfId="1249" priority="1250">
      <formula>LEN(TRIM(A578))=0</formula>
    </cfRule>
  </conditionalFormatting>
  <conditionalFormatting sqref="A581">
    <cfRule type="containsBlanks" dxfId="1248" priority="1249">
      <formula>LEN(TRIM(A581))=0</formula>
    </cfRule>
  </conditionalFormatting>
  <conditionalFormatting sqref="A582">
    <cfRule type="containsBlanks" dxfId="1247" priority="1248">
      <formula>LEN(TRIM(A582))=0</formula>
    </cfRule>
  </conditionalFormatting>
  <conditionalFormatting sqref="L569">
    <cfRule type="expression" dxfId="1246" priority="1247">
      <formula>(L569&lt;_Pruef_IST)*(K569&gt;0)*(RIGHT($A569,4)="IST:")*(L$8&gt;0)</formula>
    </cfRule>
  </conditionalFormatting>
  <conditionalFormatting sqref="L575:M575">
    <cfRule type="expression" dxfId="1245" priority="1246">
      <formula>(L575&lt;_Pruef_IST)*(K575&gt;0)*(RIGHT($A575,4)="IST:")*(L$8&gt;0)</formula>
    </cfRule>
  </conditionalFormatting>
  <conditionalFormatting sqref="C575:J575">
    <cfRule type="expression" dxfId="1244" priority="1245">
      <formula>(C575&lt;_Pruef_IST)*(B575&gt;0)*(RIGHT($A575,4)="IST:")*(C$8&gt;0)</formula>
    </cfRule>
  </conditionalFormatting>
  <conditionalFormatting sqref="C584:J584 L584:S584 U584:AB584">
    <cfRule type="expression" dxfId="1243" priority="1256">
      <formula>ABS(C584)&lt;=1</formula>
    </cfRule>
    <cfRule type="cellIs" dxfId="1242" priority="1261" operator="greaterThanOrEqual">
      <formula>1</formula>
    </cfRule>
  </conditionalFormatting>
  <conditionalFormatting sqref="I569:J569">
    <cfRule type="expression" dxfId="1241" priority="1243">
      <formula>(I569&lt;_Pruef_IST)*(H569&gt;0)*(RIGHT($A569,4)="IST:")*(I$8&gt;0)</formula>
    </cfRule>
  </conditionalFormatting>
  <conditionalFormatting sqref="C584:J584">
    <cfRule type="cellIs" dxfId="1240" priority="1242" operator="greaterThanOrEqual">
      <formula>-1</formula>
    </cfRule>
  </conditionalFormatting>
  <conditionalFormatting sqref="L584:S584">
    <cfRule type="cellIs" dxfId="1239" priority="1241" operator="greaterThanOrEqual">
      <formula>-1</formula>
    </cfRule>
  </conditionalFormatting>
  <conditionalFormatting sqref="U584:AB584">
    <cfRule type="cellIs" dxfId="1238" priority="1240" operator="greaterThanOrEqual">
      <formula>-1</formula>
    </cfRule>
  </conditionalFormatting>
  <conditionalFormatting sqref="L584:S584">
    <cfRule type="cellIs" dxfId="1237" priority="1238" operator="greaterThanOrEqual">
      <formula>-1</formula>
    </cfRule>
  </conditionalFormatting>
  <conditionalFormatting sqref="U584:AB584">
    <cfRule type="cellIs" dxfId="1236" priority="1237" operator="greaterThanOrEqual">
      <formula>-1</formula>
    </cfRule>
  </conditionalFormatting>
  <conditionalFormatting sqref="J588">
    <cfRule type="cellIs" dxfId="1235" priority="1234" operator="equal">
      <formula>0</formula>
    </cfRule>
    <cfRule type="cellIs" dxfId="1234" priority="1235" operator="lessThan">
      <formula>0.85</formula>
    </cfRule>
    <cfRule type="cellIs" dxfId="1233" priority="1236" operator="greaterThanOrEqual">
      <formula>0.85</formula>
    </cfRule>
  </conditionalFormatting>
  <conditionalFormatting sqref="C588:I588">
    <cfRule type="cellIs" dxfId="1232" priority="1231" operator="equal">
      <formula>0</formula>
    </cfRule>
    <cfRule type="cellIs" dxfId="1231" priority="1232" operator="lessThan">
      <formula>0.85</formula>
    </cfRule>
    <cfRule type="cellIs" dxfId="1230" priority="1233" operator="greaterThanOrEqual">
      <formula>0.85</formula>
    </cfRule>
  </conditionalFormatting>
  <conditionalFormatting sqref="J589">
    <cfRule type="cellIs" dxfId="1229" priority="1228" operator="lessThan">
      <formula>0.7</formula>
    </cfRule>
    <cfRule type="cellIs" dxfId="1228" priority="1229" operator="lessThan">
      <formula>0.85</formula>
    </cfRule>
    <cfRule type="cellIs" dxfId="1227" priority="1230" operator="greaterThan">
      <formula>0.85</formula>
    </cfRule>
  </conditionalFormatting>
  <conditionalFormatting sqref="J589">
    <cfRule type="cellIs" dxfId="1226" priority="1227" operator="equal">
      <formula>0</formula>
    </cfRule>
  </conditionalFormatting>
  <conditionalFormatting sqref="J586">
    <cfRule type="containsText" dxfId="1225" priority="1226" operator="containsText" text="0,0%">
      <formula>NOT(ISERROR(SEARCH("0,0%",J586)))</formula>
    </cfRule>
  </conditionalFormatting>
  <conditionalFormatting sqref="S588">
    <cfRule type="cellIs" dxfId="1224" priority="1223" operator="equal">
      <formula>0</formula>
    </cfRule>
    <cfRule type="cellIs" dxfId="1223" priority="1224" operator="lessThan">
      <formula>0.85</formula>
    </cfRule>
    <cfRule type="cellIs" dxfId="1222" priority="1225" operator="greaterThanOrEqual">
      <formula>0.85</formula>
    </cfRule>
  </conditionalFormatting>
  <conditionalFormatting sqref="L588:R588">
    <cfRule type="cellIs" dxfId="1221" priority="1220" operator="equal">
      <formula>0</formula>
    </cfRule>
    <cfRule type="cellIs" dxfId="1220" priority="1221" operator="lessThan">
      <formula>0.85</formula>
    </cfRule>
    <cfRule type="cellIs" dxfId="1219" priority="1222" operator="greaterThanOrEqual">
      <formula>0.85</formula>
    </cfRule>
  </conditionalFormatting>
  <conditionalFormatting sqref="S589">
    <cfRule type="cellIs" dxfId="1218" priority="1217" operator="lessThan">
      <formula>0.7</formula>
    </cfRule>
    <cfRule type="cellIs" dxfId="1217" priority="1218" operator="lessThan">
      <formula>0.85</formula>
    </cfRule>
    <cfRule type="cellIs" dxfId="1216" priority="1219" operator="greaterThan">
      <formula>0.85</formula>
    </cfRule>
  </conditionalFormatting>
  <conditionalFormatting sqref="S589">
    <cfRule type="cellIs" dxfId="1215" priority="1216" operator="equal">
      <formula>0</formula>
    </cfRule>
  </conditionalFormatting>
  <conditionalFormatting sqref="S586">
    <cfRule type="containsText" dxfId="1214" priority="1215" operator="containsText" text="0,0%">
      <formula>NOT(ISERROR(SEARCH("0,0%",S586)))</formula>
    </cfRule>
  </conditionalFormatting>
  <conditionalFormatting sqref="AB588">
    <cfRule type="cellIs" dxfId="1213" priority="1212" operator="equal">
      <formula>0</formula>
    </cfRule>
    <cfRule type="cellIs" dxfId="1212" priority="1213" operator="lessThan">
      <formula>0.85</formula>
    </cfRule>
    <cfRule type="cellIs" dxfId="1211" priority="1214" operator="greaterThanOrEqual">
      <formula>0.85</formula>
    </cfRule>
  </conditionalFormatting>
  <conditionalFormatting sqref="U588:AA588">
    <cfRule type="cellIs" dxfId="1210" priority="1209" operator="equal">
      <formula>0</formula>
    </cfRule>
    <cfRule type="cellIs" dxfId="1209" priority="1210" operator="lessThan">
      <formula>0.85</formula>
    </cfRule>
    <cfRule type="cellIs" dxfId="1208" priority="1211" operator="greaterThanOrEqual">
      <formula>0.85</formula>
    </cfRule>
  </conditionalFormatting>
  <conditionalFormatting sqref="AB589">
    <cfRule type="cellIs" dxfId="1207" priority="1206" operator="lessThan">
      <formula>0.7</formula>
    </cfRule>
    <cfRule type="cellIs" dxfId="1206" priority="1207" operator="lessThan">
      <formula>0.85</formula>
    </cfRule>
    <cfRule type="cellIs" dxfId="1205" priority="1208" operator="greaterThan">
      <formula>0.85</formula>
    </cfRule>
  </conditionalFormatting>
  <conditionalFormatting sqref="AB589">
    <cfRule type="cellIs" dxfId="1204" priority="1205" operator="equal">
      <formula>0</formula>
    </cfRule>
  </conditionalFormatting>
  <conditionalFormatting sqref="AB586">
    <cfRule type="containsText" dxfId="1203" priority="1204" operator="containsText" text="0,0%">
      <formula>NOT(ISERROR(SEARCH("0,0%",AB586)))</formula>
    </cfRule>
  </conditionalFormatting>
  <conditionalFormatting sqref="K569:K582">
    <cfRule type="expression" dxfId="1202" priority="1200">
      <formula>K569=J569</formula>
    </cfRule>
  </conditionalFormatting>
  <conditionalFormatting sqref="K570:K582">
    <cfRule type="expression" dxfId="1201" priority="1202">
      <formula>(K570&lt;_Pruef_IST)*(RIGHT($A570,4)="IST:")*(K$8&gt;0)</formula>
    </cfRule>
  </conditionalFormatting>
  <conditionalFormatting sqref="K584">
    <cfRule type="expression" dxfId="1200" priority="1201">
      <formula>ABS(K584)&lt;=1</formula>
    </cfRule>
    <cfRule type="cellIs" dxfId="1199" priority="1203" operator="greaterThanOrEqual">
      <formula>1</formula>
    </cfRule>
  </conditionalFormatting>
  <conditionalFormatting sqref="T569:T582">
    <cfRule type="expression" dxfId="1198" priority="1196">
      <formula>T569=S569</formula>
    </cfRule>
  </conditionalFormatting>
  <conditionalFormatting sqref="T570:T582">
    <cfRule type="expression" dxfId="1197" priority="1198">
      <formula>(T570&lt;_Pruef_IST)*(RIGHT($A570,4)="IST:")*(T$8&gt;0)</formula>
    </cfRule>
  </conditionalFormatting>
  <conditionalFormatting sqref="T584">
    <cfRule type="expression" dxfId="1196" priority="1197">
      <formula>ABS(T584)&lt;=1</formula>
    </cfRule>
    <cfRule type="cellIs" dxfId="1195" priority="1199" operator="greaterThanOrEqual">
      <formula>1</formula>
    </cfRule>
  </conditionalFormatting>
  <conditionalFormatting sqref="AC570:AC582">
    <cfRule type="expression" dxfId="1194" priority="1194">
      <formula>(AC570&lt;_Pruef_IST)*(RIGHT($A570,4)="IST:")*(AC$8&gt;0)</formula>
    </cfRule>
  </conditionalFormatting>
  <conditionalFormatting sqref="AC584">
    <cfRule type="expression" dxfId="1193" priority="1193">
      <formula>ABS(AC584)&lt;=1</formula>
    </cfRule>
    <cfRule type="cellIs" dxfId="1192" priority="1195" operator="greaterThanOrEqual">
      <formula>1</formula>
    </cfRule>
  </conditionalFormatting>
  <conditionalFormatting sqref="A628 A604:A605 A607:A608 A610:A611 A614 A630 A632">
    <cfRule type="containsBlanks" dxfId="1191" priority="1189">
      <formula>LEN(TRIM(A604))=0</formula>
    </cfRule>
  </conditionalFormatting>
  <conditionalFormatting sqref="E626:E633">
    <cfRule type="expression" dxfId="1190" priority="1182">
      <formula>(E626+I626&lt;J626)*(C626&gt;0)</formula>
    </cfRule>
    <cfRule type="expression" dxfId="1189" priority="1187">
      <formula>((E626+I626&gt;J626)+(C626=0))*(E626&gt;0)</formula>
    </cfRule>
  </conditionalFormatting>
  <conditionalFormatting sqref="I626:I633">
    <cfRule type="expression" dxfId="1188" priority="1186">
      <formula>(E626+I626&lt;J626)*(F626&gt;0)</formula>
    </cfRule>
    <cfRule type="expression" dxfId="1187" priority="1188">
      <formula>((E626+I626&gt;J626)+(F626=0))*(I626&gt;0)</formula>
    </cfRule>
  </conditionalFormatting>
  <conditionalFormatting sqref="R626:R633">
    <cfRule type="expression" dxfId="1186" priority="1183">
      <formula>(N626+R626&lt;S626)*(O626&gt;0)</formula>
    </cfRule>
    <cfRule type="expression" dxfId="1185" priority="1184">
      <formula>((N626+R626&gt;S626)+(O626=0))*(R626&gt;0)</formula>
    </cfRule>
  </conditionalFormatting>
  <conditionalFormatting sqref="N626:N633">
    <cfRule type="expression" dxfId="1184" priority="1181">
      <formula>(N626+R626&lt;S626)*(L626&gt;0)</formula>
    </cfRule>
    <cfRule type="expression" dxfId="1183" priority="1185">
      <formula>((N626+R626&gt;S626)+(L626=0))*(N626&gt;0)</formula>
    </cfRule>
  </conditionalFormatting>
  <conditionalFormatting sqref="W626:W633">
    <cfRule type="expression" dxfId="1182" priority="1179">
      <formula>(W626+AA626&lt;AB626)*(U626&gt;0)</formula>
    </cfRule>
    <cfRule type="expression" dxfId="1181" priority="1180">
      <formula>((W626+AA626&gt;AB626)+(U626=0))*(W626&gt;0)</formula>
    </cfRule>
  </conditionalFormatting>
  <conditionalFormatting sqref="AA626:AA633">
    <cfRule type="expression" dxfId="1180" priority="1177">
      <formula>(W626+AA626&lt;AB626)*(X626&gt;0)</formula>
    </cfRule>
    <cfRule type="expression" dxfId="1179" priority="1178">
      <formula>((W626+AA626&gt;AB626)+(X626=0))*(AA626&gt;0)</formula>
    </cfRule>
  </conditionalFormatting>
  <conditionalFormatting sqref="C619:J619 L619:S619 U619:AB619">
    <cfRule type="expression" dxfId="1178" priority="1159">
      <formula>_Pruef_Name=0</formula>
    </cfRule>
  </conditionalFormatting>
  <conditionalFormatting sqref="C626:I633 L626:R633 U626:AA633">
    <cfRule type="expression" dxfId="1177" priority="1175">
      <formula>(_Pruef_Name=0)*(C626&gt;0)</formula>
    </cfRule>
  </conditionalFormatting>
  <conditionalFormatting sqref="H601:J601 Q601:S601 Z601:AB601">
    <cfRule type="containsBlanks" dxfId="1176" priority="1192">
      <formula>LEN(TRIM(H601))=0</formula>
    </cfRule>
  </conditionalFormatting>
  <conditionalFormatting sqref="H601:J601 Q601:S601 Z601:AB601">
    <cfRule type="notContainsBlanks" dxfId="1175" priority="1174">
      <formula>LEN(TRIM(H601))&gt;0</formula>
    </cfRule>
  </conditionalFormatting>
  <conditionalFormatting sqref="A628 A630 A632">
    <cfRule type="containsText" dxfId="1174" priority="1154" operator="containsText" text="CMM keine">
      <formula>NOT(ISERROR(SEARCH("CMM keine",A628)))</formula>
    </cfRule>
    <cfRule type="containsText" dxfId="1173" priority="1190" operator="containsText" text="CMM N.I.O">
      <formula>NOT(ISERROR(SEARCH("CMM N.I.O",A628)))</formula>
    </cfRule>
    <cfRule type="containsText" dxfId="1172" priority="1191" operator="containsText" text="CMM I.O">
      <formula>NOT(ISERROR(SEARCH("CMM I.O",A628)))</formula>
    </cfRule>
  </conditionalFormatting>
  <conditionalFormatting sqref="C626:D633 L626:M633 U626:V633">
    <cfRule type="expression" dxfId="1171" priority="1173">
      <formula>(E626+I626&lt;&gt;J626)*(C626=0)*(J626&gt;0)</formula>
    </cfRule>
  </conditionalFormatting>
  <conditionalFormatting sqref="C605:J605 C608:J608 C611:J611 C614:J614 C617:J617 L617:S617 L614:S614 L611:S611 L608:S608 U608:AB608 U611:AB611 U614:AB614 U617:AB617 L605:S605 U605:AB605">
    <cfRule type="expression" dxfId="1170" priority="1167">
      <formula>(C605&lt;_Pruef_IST)*(RIGHT($A605,4)="IST:")*(C$8=8)</formula>
    </cfRule>
  </conditionalFormatting>
  <conditionalFormatting sqref="K623 T623">
    <cfRule type="cellIs" dxfId="1169" priority="1168" operator="equal">
      <formula>0</formula>
    </cfRule>
    <cfRule type="cellIs" dxfId="1168" priority="1169" operator="lessThan">
      <formula>0.85</formula>
    </cfRule>
    <cfRule type="cellIs" dxfId="1167" priority="1170" operator="greaterThanOrEqual">
      <formula>0.85</formula>
    </cfRule>
  </conditionalFormatting>
  <conditionalFormatting sqref="C604:J617 L604:S617 U604:AB617">
    <cfRule type="expression" dxfId="1166" priority="1166">
      <formula>C604=B604</formula>
    </cfRule>
  </conditionalFormatting>
  <conditionalFormatting sqref="C605:J617 L605:S617 U605:AB617">
    <cfRule type="expression" dxfId="1165" priority="1172">
      <formula>(C605&lt;_Pruef_IST)*(RIGHT($A605,4)="IST:")*(C$8&gt;0)</formula>
    </cfRule>
  </conditionalFormatting>
  <conditionalFormatting sqref="A613">
    <cfRule type="containsBlanks" dxfId="1164" priority="1165">
      <formula>LEN(TRIM(A613))=0</formula>
    </cfRule>
  </conditionalFormatting>
  <conditionalFormatting sqref="A616">
    <cfRule type="containsBlanks" dxfId="1163" priority="1164">
      <formula>LEN(TRIM(A616))=0</formula>
    </cfRule>
  </conditionalFormatting>
  <conditionalFormatting sqref="A617">
    <cfRule type="containsBlanks" dxfId="1162" priority="1163">
      <formula>LEN(TRIM(A617))=0</formula>
    </cfRule>
  </conditionalFormatting>
  <conditionalFormatting sqref="L604">
    <cfRule type="expression" dxfId="1161" priority="1162">
      <formula>(L604&lt;_Pruef_IST)*(K604&gt;0)*(RIGHT($A604,4)="IST:")*(L$8&gt;0)</formula>
    </cfRule>
  </conditionalFormatting>
  <conditionalFormatting sqref="L610:M610">
    <cfRule type="expression" dxfId="1160" priority="1161">
      <formula>(L610&lt;_Pruef_IST)*(K610&gt;0)*(RIGHT($A610,4)="IST:")*(L$8&gt;0)</formula>
    </cfRule>
  </conditionalFormatting>
  <conditionalFormatting sqref="C610:J610">
    <cfRule type="expression" dxfId="1159" priority="1160">
      <formula>(C610&lt;_Pruef_IST)*(B610&gt;0)*(RIGHT($A610,4)="IST:")*(C$8&gt;0)</formula>
    </cfRule>
  </conditionalFormatting>
  <conditionalFormatting sqref="C619:J619 L619:S619 U619:AB619">
    <cfRule type="expression" dxfId="1158" priority="1171">
      <formula>ABS(C619)&lt;=1</formula>
    </cfRule>
    <cfRule type="cellIs" dxfId="1157" priority="1176" operator="greaterThanOrEqual">
      <formula>1</formula>
    </cfRule>
  </conditionalFormatting>
  <conditionalFormatting sqref="I604:J604">
    <cfRule type="expression" dxfId="1156" priority="1158">
      <formula>(I604&lt;_Pruef_IST)*(H604&gt;0)*(RIGHT($A604,4)="IST:")*(I$8&gt;0)</formula>
    </cfRule>
  </conditionalFormatting>
  <conditionalFormatting sqref="C619:J619">
    <cfRule type="cellIs" dxfId="1155" priority="1157" operator="greaterThanOrEqual">
      <formula>-1</formula>
    </cfRule>
  </conditionalFormatting>
  <conditionalFormatting sqref="L619:S619">
    <cfRule type="cellIs" dxfId="1154" priority="1156" operator="greaterThanOrEqual">
      <formula>-1</formula>
    </cfRule>
  </conditionalFormatting>
  <conditionalFormatting sqref="U619:AB619">
    <cfRule type="cellIs" dxfId="1153" priority="1155" operator="greaterThanOrEqual">
      <formula>-1</formula>
    </cfRule>
  </conditionalFormatting>
  <conditionalFormatting sqref="L619:S619">
    <cfRule type="cellIs" dxfId="1152" priority="1153" operator="greaterThanOrEqual">
      <formula>-1</formula>
    </cfRule>
  </conditionalFormatting>
  <conditionalFormatting sqref="U619:AB619">
    <cfRule type="cellIs" dxfId="1151" priority="1152" operator="greaterThanOrEqual">
      <formula>-1</formula>
    </cfRule>
  </conditionalFormatting>
  <conditionalFormatting sqref="J623">
    <cfRule type="cellIs" dxfId="1150" priority="1149" operator="equal">
      <formula>0</formula>
    </cfRule>
    <cfRule type="cellIs" dxfId="1149" priority="1150" operator="lessThan">
      <formula>0.85</formula>
    </cfRule>
    <cfRule type="cellIs" dxfId="1148" priority="1151" operator="greaterThanOrEqual">
      <formula>0.85</formula>
    </cfRule>
  </conditionalFormatting>
  <conditionalFormatting sqref="C623:I623">
    <cfRule type="cellIs" dxfId="1147" priority="1146" operator="equal">
      <formula>0</formula>
    </cfRule>
    <cfRule type="cellIs" dxfId="1146" priority="1147" operator="lessThan">
      <formula>0.85</formula>
    </cfRule>
    <cfRule type="cellIs" dxfId="1145" priority="1148" operator="greaterThanOrEqual">
      <formula>0.85</formula>
    </cfRule>
  </conditionalFormatting>
  <conditionalFormatting sqref="J624">
    <cfRule type="cellIs" dxfId="1144" priority="1143" operator="lessThan">
      <formula>0.7</formula>
    </cfRule>
    <cfRule type="cellIs" dxfId="1143" priority="1144" operator="lessThan">
      <formula>0.85</formula>
    </cfRule>
    <cfRule type="cellIs" dxfId="1142" priority="1145" operator="greaterThan">
      <formula>0.85</formula>
    </cfRule>
  </conditionalFormatting>
  <conditionalFormatting sqref="J624">
    <cfRule type="cellIs" dxfId="1141" priority="1142" operator="equal">
      <formula>0</formula>
    </cfRule>
  </conditionalFormatting>
  <conditionalFormatting sqref="J621">
    <cfRule type="containsText" dxfId="1140" priority="1141" operator="containsText" text="0,0%">
      <formula>NOT(ISERROR(SEARCH("0,0%",J621)))</formula>
    </cfRule>
  </conditionalFormatting>
  <conditionalFormatting sqref="S623">
    <cfRule type="cellIs" dxfId="1139" priority="1138" operator="equal">
      <formula>0</formula>
    </cfRule>
    <cfRule type="cellIs" dxfId="1138" priority="1139" operator="lessThan">
      <formula>0.85</formula>
    </cfRule>
    <cfRule type="cellIs" dxfId="1137" priority="1140" operator="greaterThanOrEqual">
      <formula>0.85</formula>
    </cfRule>
  </conditionalFormatting>
  <conditionalFormatting sqref="L623:R623">
    <cfRule type="cellIs" dxfId="1136" priority="1135" operator="equal">
      <formula>0</formula>
    </cfRule>
    <cfRule type="cellIs" dxfId="1135" priority="1136" operator="lessThan">
      <formula>0.85</formula>
    </cfRule>
    <cfRule type="cellIs" dxfId="1134" priority="1137" operator="greaterThanOrEqual">
      <formula>0.85</formula>
    </cfRule>
  </conditionalFormatting>
  <conditionalFormatting sqref="S624">
    <cfRule type="cellIs" dxfId="1133" priority="1132" operator="lessThan">
      <formula>0.7</formula>
    </cfRule>
    <cfRule type="cellIs" dxfId="1132" priority="1133" operator="lessThan">
      <formula>0.85</formula>
    </cfRule>
    <cfRule type="cellIs" dxfId="1131" priority="1134" operator="greaterThan">
      <formula>0.85</formula>
    </cfRule>
  </conditionalFormatting>
  <conditionalFormatting sqref="S624">
    <cfRule type="cellIs" dxfId="1130" priority="1131" operator="equal">
      <formula>0</formula>
    </cfRule>
  </conditionalFormatting>
  <conditionalFormatting sqref="S621">
    <cfRule type="containsText" dxfId="1129" priority="1130" operator="containsText" text="0,0%">
      <formula>NOT(ISERROR(SEARCH("0,0%",S621)))</formula>
    </cfRule>
  </conditionalFormatting>
  <conditionalFormatting sqref="AB623">
    <cfRule type="cellIs" dxfId="1128" priority="1127" operator="equal">
      <formula>0</formula>
    </cfRule>
    <cfRule type="cellIs" dxfId="1127" priority="1128" operator="lessThan">
      <formula>0.85</formula>
    </cfRule>
    <cfRule type="cellIs" dxfId="1126" priority="1129" operator="greaterThanOrEqual">
      <formula>0.85</formula>
    </cfRule>
  </conditionalFormatting>
  <conditionalFormatting sqref="U623:AA623">
    <cfRule type="cellIs" dxfId="1125" priority="1124" operator="equal">
      <formula>0</formula>
    </cfRule>
    <cfRule type="cellIs" dxfId="1124" priority="1125" operator="lessThan">
      <formula>0.85</formula>
    </cfRule>
    <cfRule type="cellIs" dxfId="1123" priority="1126" operator="greaterThanOrEqual">
      <formula>0.85</formula>
    </cfRule>
  </conditionalFormatting>
  <conditionalFormatting sqref="AB624">
    <cfRule type="cellIs" dxfId="1122" priority="1121" operator="lessThan">
      <formula>0.7</formula>
    </cfRule>
    <cfRule type="cellIs" dxfId="1121" priority="1122" operator="lessThan">
      <formula>0.85</formula>
    </cfRule>
    <cfRule type="cellIs" dxfId="1120" priority="1123" operator="greaterThan">
      <formula>0.85</formula>
    </cfRule>
  </conditionalFormatting>
  <conditionalFormatting sqref="AB624">
    <cfRule type="cellIs" dxfId="1119" priority="1120" operator="equal">
      <formula>0</formula>
    </cfRule>
  </conditionalFormatting>
  <conditionalFormatting sqref="AB621">
    <cfRule type="containsText" dxfId="1118" priority="1119" operator="containsText" text="0,0%">
      <formula>NOT(ISERROR(SEARCH("0,0%",AB621)))</formula>
    </cfRule>
  </conditionalFormatting>
  <conditionalFormatting sqref="K604:K617">
    <cfRule type="expression" dxfId="1117" priority="1115">
      <formula>K604=J604</formula>
    </cfRule>
  </conditionalFormatting>
  <conditionalFormatting sqref="K605:K617">
    <cfRule type="expression" dxfId="1116" priority="1117">
      <formula>(K605&lt;_Pruef_IST)*(RIGHT($A605,4)="IST:")*(K$8&gt;0)</formula>
    </cfRule>
  </conditionalFormatting>
  <conditionalFormatting sqref="K619">
    <cfRule type="expression" dxfId="1115" priority="1116">
      <formula>ABS(K619)&lt;=1</formula>
    </cfRule>
    <cfRule type="cellIs" dxfId="1114" priority="1118" operator="greaterThanOrEqual">
      <formula>1</formula>
    </cfRule>
  </conditionalFormatting>
  <conditionalFormatting sqref="T604:T617">
    <cfRule type="expression" dxfId="1113" priority="1111">
      <formula>T604=S604</formula>
    </cfRule>
  </conditionalFormatting>
  <conditionalFormatting sqref="T605:T617">
    <cfRule type="expression" dxfId="1112" priority="1113">
      <formula>(T605&lt;_Pruef_IST)*(RIGHT($A605,4)="IST:")*(T$8&gt;0)</formula>
    </cfRule>
  </conditionalFormatting>
  <conditionalFormatting sqref="T619">
    <cfRule type="expression" dxfId="1111" priority="1112">
      <formula>ABS(T619)&lt;=1</formula>
    </cfRule>
    <cfRule type="cellIs" dxfId="1110" priority="1114" operator="greaterThanOrEqual">
      <formula>1</formula>
    </cfRule>
  </conditionalFormatting>
  <conditionalFormatting sqref="AC605:AC617">
    <cfRule type="expression" dxfId="1109" priority="1109">
      <formula>(AC605&lt;_Pruef_IST)*(RIGHT($A605,4)="IST:")*(AC$8&gt;0)</formula>
    </cfRule>
  </conditionalFormatting>
  <conditionalFormatting sqref="AC619">
    <cfRule type="expression" dxfId="1108" priority="1108">
      <formula>ABS(AC619)&lt;=1</formula>
    </cfRule>
    <cfRule type="cellIs" dxfId="1107" priority="1110" operator="greaterThanOrEqual">
      <formula>1</formula>
    </cfRule>
  </conditionalFormatting>
  <conditionalFormatting sqref="A663 A639:A640 A642:A643 A645:A646 A649 A665 A667">
    <cfRule type="containsBlanks" dxfId="1106" priority="1104">
      <formula>LEN(TRIM(A639))=0</formula>
    </cfRule>
  </conditionalFormatting>
  <conditionalFormatting sqref="E661:E668">
    <cfRule type="expression" dxfId="1105" priority="1097">
      <formula>(E661+I661&lt;J661)*(C661&gt;0)</formula>
    </cfRule>
    <cfRule type="expression" dxfId="1104" priority="1102">
      <formula>((E661+I661&gt;J661)+(C661=0))*(E661&gt;0)</formula>
    </cfRule>
  </conditionalFormatting>
  <conditionalFormatting sqref="I661:I668">
    <cfRule type="expression" dxfId="1103" priority="1101">
      <formula>(E661+I661&lt;J661)*(F661&gt;0)</formula>
    </cfRule>
    <cfRule type="expression" dxfId="1102" priority="1103">
      <formula>((E661+I661&gt;J661)+(F661=0))*(I661&gt;0)</formula>
    </cfRule>
  </conditionalFormatting>
  <conditionalFormatting sqref="R661:R668">
    <cfRule type="expression" dxfId="1101" priority="1098">
      <formula>(N661+R661&lt;S661)*(O661&gt;0)</formula>
    </cfRule>
    <cfRule type="expression" dxfId="1100" priority="1099">
      <formula>((N661+R661&gt;S661)+(O661=0))*(R661&gt;0)</formula>
    </cfRule>
  </conditionalFormatting>
  <conditionalFormatting sqref="N661:N668">
    <cfRule type="expression" dxfId="1099" priority="1096">
      <formula>(N661+R661&lt;S661)*(L661&gt;0)</formula>
    </cfRule>
    <cfRule type="expression" dxfId="1098" priority="1100">
      <formula>((N661+R661&gt;S661)+(L661=0))*(N661&gt;0)</formula>
    </cfRule>
  </conditionalFormatting>
  <conditionalFormatting sqref="W661:W668">
    <cfRule type="expression" dxfId="1097" priority="1094">
      <formula>(W661+AA661&lt;AB661)*(U661&gt;0)</formula>
    </cfRule>
    <cfRule type="expression" dxfId="1096" priority="1095">
      <formula>((W661+AA661&gt;AB661)+(U661=0))*(W661&gt;0)</formula>
    </cfRule>
  </conditionalFormatting>
  <conditionalFormatting sqref="AA661:AA668">
    <cfRule type="expression" dxfId="1095" priority="1092">
      <formula>(W661+AA661&lt;AB661)*(X661&gt;0)</formula>
    </cfRule>
    <cfRule type="expression" dxfId="1094" priority="1093">
      <formula>((W661+AA661&gt;AB661)+(X661=0))*(AA661&gt;0)</formula>
    </cfRule>
  </conditionalFormatting>
  <conditionalFormatting sqref="C654:J654 L654:S654 U654:AB654">
    <cfRule type="expression" dxfId="1093" priority="1074">
      <formula>_Pruef_Name=0</formula>
    </cfRule>
  </conditionalFormatting>
  <conditionalFormatting sqref="C661:I668 L661:R668 U661:AA668">
    <cfRule type="expression" dxfId="1092" priority="1090">
      <formula>(_Pruef_Name=0)*(C661&gt;0)</formula>
    </cfRule>
  </conditionalFormatting>
  <conditionalFormatting sqref="H636:J636 Q636:S636 Z636:AB636">
    <cfRule type="containsBlanks" dxfId="1091" priority="1107">
      <formula>LEN(TRIM(H636))=0</formula>
    </cfRule>
  </conditionalFormatting>
  <conditionalFormatting sqref="H636:J636 Q636:S636 Z636:AB636">
    <cfRule type="notContainsBlanks" dxfId="1090" priority="1089">
      <formula>LEN(TRIM(H636))&gt;0</formula>
    </cfRule>
  </conditionalFormatting>
  <conditionalFormatting sqref="A663 A665 A667">
    <cfRule type="containsText" dxfId="1089" priority="1069" operator="containsText" text="CMM keine">
      <formula>NOT(ISERROR(SEARCH("CMM keine",A663)))</formula>
    </cfRule>
    <cfRule type="containsText" dxfId="1088" priority="1105" operator="containsText" text="CMM N.I.O">
      <formula>NOT(ISERROR(SEARCH("CMM N.I.O",A663)))</formula>
    </cfRule>
    <cfRule type="containsText" dxfId="1087" priority="1106" operator="containsText" text="CMM I.O">
      <formula>NOT(ISERROR(SEARCH("CMM I.O",A663)))</formula>
    </cfRule>
  </conditionalFormatting>
  <conditionalFormatting sqref="C661:D668 L661:M668 U661:V668">
    <cfRule type="expression" dxfId="1086" priority="1088">
      <formula>(E661+I661&lt;&gt;J661)*(C661=0)*(J661&gt;0)</formula>
    </cfRule>
  </conditionalFormatting>
  <conditionalFormatting sqref="C640:J640 C643:J643 C646:J646 C649:J649 C652:J652 L652:S652 L649:S649 L646:S646 L643:S643 U643:AB643 U646:AB646 U649:AB649 U652:AB652 L640:S640 U640:AB640">
    <cfRule type="expression" dxfId="1085" priority="1082">
      <formula>(C640&lt;_Pruef_IST)*(RIGHT($A640,4)="IST:")*(C$8=8)</formula>
    </cfRule>
  </conditionalFormatting>
  <conditionalFormatting sqref="K658 T658">
    <cfRule type="cellIs" dxfId="1084" priority="1083" operator="equal">
      <formula>0</formula>
    </cfRule>
    <cfRule type="cellIs" dxfId="1083" priority="1084" operator="lessThan">
      <formula>0.85</formula>
    </cfRule>
    <cfRule type="cellIs" dxfId="1082" priority="1085" operator="greaterThanOrEqual">
      <formula>0.85</formula>
    </cfRule>
  </conditionalFormatting>
  <conditionalFormatting sqref="C639:J652 L639:S652 U639:AB652">
    <cfRule type="expression" dxfId="1081" priority="1081">
      <formula>C639=B639</formula>
    </cfRule>
  </conditionalFormatting>
  <conditionalFormatting sqref="C640:J652 L640:S652 U640:AB652">
    <cfRule type="expression" dxfId="1080" priority="1087">
      <formula>(C640&lt;_Pruef_IST)*(RIGHT($A640,4)="IST:")*(C$8&gt;0)</formula>
    </cfRule>
  </conditionalFormatting>
  <conditionalFormatting sqref="A648">
    <cfRule type="containsBlanks" dxfId="1079" priority="1080">
      <formula>LEN(TRIM(A648))=0</formula>
    </cfRule>
  </conditionalFormatting>
  <conditionalFormatting sqref="A651">
    <cfRule type="containsBlanks" dxfId="1078" priority="1079">
      <formula>LEN(TRIM(A651))=0</formula>
    </cfRule>
  </conditionalFormatting>
  <conditionalFormatting sqref="A652">
    <cfRule type="containsBlanks" dxfId="1077" priority="1078">
      <formula>LEN(TRIM(A652))=0</formula>
    </cfRule>
  </conditionalFormatting>
  <conditionalFormatting sqref="L639">
    <cfRule type="expression" dxfId="1076" priority="1077">
      <formula>(L639&lt;_Pruef_IST)*(K639&gt;0)*(RIGHT($A639,4)="IST:")*(L$8&gt;0)</formula>
    </cfRule>
  </conditionalFormatting>
  <conditionalFormatting sqref="L645:M645">
    <cfRule type="expression" dxfId="1075" priority="1076">
      <formula>(L645&lt;_Pruef_IST)*(K645&gt;0)*(RIGHT($A645,4)="IST:")*(L$8&gt;0)</formula>
    </cfRule>
  </conditionalFormatting>
  <conditionalFormatting sqref="C645:J645">
    <cfRule type="expression" dxfId="1074" priority="1075">
      <formula>(C645&lt;_Pruef_IST)*(B645&gt;0)*(RIGHT($A645,4)="IST:")*(C$8&gt;0)</formula>
    </cfRule>
  </conditionalFormatting>
  <conditionalFormatting sqref="C654:J654 L654:S654 U654:AB654">
    <cfRule type="expression" dxfId="1073" priority="1086">
      <formula>ABS(C654)&lt;=1</formula>
    </cfRule>
    <cfRule type="cellIs" dxfId="1072" priority="1091" operator="greaterThanOrEqual">
      <formula>1</formula>
    </cfRule>
  </conditionalFormatting>
  <conditionalFormatting sqref="I639:J639">
    <cfRule type="expression" dxfId="1071" priority="1073">
      <formula>(I639&lt;_Pruef_IST)*(H639&gt;0)*(RIGHT($A639,4)="IST:")*(I$8&gt;0)</formula>
    </cfRule>
  </conditionalFormatting>
  <conditionalFormatting sqref="C654:J654">
    <cfRule type="cellIs" dxfId="1070" priority="1072" operator="greaterThanOrEqual">
      <formula>-1</formula>
    </cfRule>
  </conditionalFormatting>
  <conditionalFormatting sqref="L654:S654">
    <cfRule type="cellIs" dxfId="1069" priority="1071" operator="greaterThanOrEqual">
      <formula>-1</formula>
    </cfRule>
  </conditionalFormatting>
  <conditionalFormatting sqref="U654:AB654">
    <cfRule type="cellIs" dxfId="1068" priority="1070" operator="greaterThanOrEqual">
      <formula>-1</formula>
    </cfRule>
  </conditionalFormatting>
  <conditionalFormatting sqref="L654:S654">
    <cfRule type="cellIs" dxfId="1067" priority="1068" operator="greaterThanOrEqual">
      <formula>-1</formula>
    </cfRule>
  </conditionalFormatting>
  <conditionalFormatting sqref="U654:AB654">
    <cfRule type="cellIs" dxfId="1066" priority="1067" operator="greaterThanOrEqual">
      <formula>-1</formula>
    </cfRule>
  </conditionalFormatting>
  <conditionalFormatting sqref="J658">
    <cfRule type="cellIs" dxfId="1065" priority="1064" operator="equal">
      <formula>0</formula>
    </cfRule>
    <cfRule type="cellIs" dxfId="1064" priority="1065" operator="lessThan">
      <formula>0.85</formula>
    </cfRule>
    <cfRule type="cellIs" dxfId="1063" priority="1066" operator="greaterThanOrEqual">
      <formula>0.85</formula>
    </cfRule>
  </conditionalFormatting>
  <conditionalFormatting sqref="C658:I658">
    <cfRule type="cellIs" dxfId="1062" priority="1061" operator="equal">
      <formula>0</formula>
    </cfRule>
    <cfRule type="cellIs" dxfId="1061" priority="1062" operator="lessThan">
      <formula>0.85</formula>
    </cfRule>
    <cfRule type="cellIs" dxfId="1060" priority="1063" operator="greaterThanOrEqual">
      <formula>0.85</formula>
    </cfRule>
  </conditionalFormatting>
  <conditionalFormatting sqref="J659">
    <cfRule type="cellIs" dxfId="1059" priority="1058" operator="lessThan">
      <formula>0.7</formula>
    </cfRule>
    <cfRule type="cellIs" dxfId="1058" priority="1059" operator="lessThan">
      <formula>0.85</formula>
    </cfRule>
    <cfRule type="cellIs" dxfId="1057" priority="1060" operator="greaterThan">
      <formula>0.85</formula>
    </cfRule>
  </conditionalFormatting>
  <conditionalFormatting sqref="J659">
    <cfRule type="cellIs" dxfId="1056" priority="1057" operator="equal">
      <formula>0</formula>
    </cfRule>
  </conditionalFormatting>
  <conditionalFormatting sqref="J656">
    <cfRule type="containsText" dxfId="1055" priority="1056" operator="containsText" text="0,0%">
      <formula>NOT(ISERROR(SEARCH("0,0%",J656)))</formula>
    </cfRule>
  </conditionalFormatting>
  <conditionalFormatting sqref="S658">
    <cfRule type="cellIs" dxfId="1054" priority="1053" operator="equal">
      <formula>0</formula>
    </cfRule>
    <cfRule type="cellIs" dxfId="1053" priority="1054" operator="lessThan">
      <formula>0.85</formula>
    </cfRule>
    <cfRule type="cellIs" dxfId="1052" priority="1055" operator="greaterThanOrEqual">
      <formula>0.85</formula>
    </cfRule>
  </conditionalFormatting>
  <conditionalFormatting sqref="L658:R658">
    <cfRule type="cellIs" dxfId="1051" priority="1050" operator="equal">
      <formula>0</formula>
    </cfRule>
    <cfRule type="cellIs" dxfId="1050" priority="1051" operator="lessThan">
      <formula>0.85</formula>
    </cfRule>
    <cfRule type="cellIs" dxfId="1049" priority="1052" operator="greaterThanOrEqual">
      <formula>0.85</formula>
    </cfRule>
  </conditionalFormatting>
  <conditionalFormatting sqref="S659">
    <cfRule type="cellIs" dxfId="1048" priority="1047" operator="lessThan">
      <formula>0.7</formula>
    </cfRule>
    <cfRule type="cellIs" dxfId="1047" priority="1048" operator="lessThan">
      <formula>0.85</formula>
    </cfRule>
    <cfRule type="cellIs" dxfId="1046" priority="1049" operator="greaterThan">
      <formula>0.85</formula>
    </cfRule>
  </conditionalFormatting>
  <conditionalFormatting sqref="S659">
    <cfRule type="cellIs" dxfId="1045" priority="1046" operator="equal">
      <formula>0</formula>
    </cfRule>
  </conditionalFormatting>
  <conditionalFormatting sqref="S656">
    <cfRule type="containsText" dxfId="1044" priority="1045" operator="containsText" text="0,0%">
      <formula>NOT(ISERROR(SEARCH("0,0%",S656)))</formula>
    </cfRule>
  </conditionalFormatting>
  <conditionalFormatting sqref="AB658">
    <cfRule type="cellIs" dxfId="1043" priority="1042" operator="equal">
      <formula>0</formula>
    </cfRule>
    <cfRule type="cellIs" dxfId="1042" priority="1043" operator="lessThan">
      <formula>0.85</formula>
    </cfRule>
    <cfRule type="cellIs" dxfId="1041" priority="1044" operator="greaterThanOrEqual">
      <formula>0.85</formula>
    </cfRule>
  </conditionalFormatting>
  <conditionalFormatting sqref="U658:AA658">
    <cfRule type="cellIs" dxfId="1040" priority="1039" operator="equal">
      <formula>0</formula>
    </cfRule>
    <cfRule type="cellIs" dxfId="1039" priority="1040" operator="lessThan">
      <formula>0.85</formula>
    </cfRule>
    <cfRule type="cellIs" dxfId="1038" priority="1041" operator="greaterThanOrEqual">
      <formula>0.85</formula>
    </cfRule>
  </conditionalFormatting>
  <conditionalFormatting sqref="AB659">
    <cfRule type="cellIs" dxfId="1037" priority="1036" operator="lessThan">
      <formula>0.7</formula>
    </cfRule>
    <cfRule type="cellIs" dxfId="1036" priority="1037" operator="lessThan">
      <formula>0.85</formula>
    </cfRule>
    <cfRule type="cellIs" dxfId="1035" priority="1038" operator="greaterThan">
      <formula>0.85</formula>
    </cfRule>
  </conditionalFormatting>
  <conditionalFormatting sqref="AB659">
    <cfRule type="cellIs" dxfId="1034" priority="1035" operator="equal">
      <formula>0</formula>
    </cfRule>
  </conditionalFormatting>
  <conditionalFormatting sqref="AB656">
    <cfRule type="containsText" dxfId="1033" priority="1034" operator="containsText" text="0,0%">
      <formula>NOT(ISERROR(SEARCH("0,0%",AB656)))</formula>
    </cfRule>
  </conditionalFormatting>
  <conditionalFormatting sqref="K639:K652">
    <cfRule type="expression" dxfId="1032" priority="1030">
      <formula>K639=J639</formula>
    </cfRule>
  </conditionalFormatting>
  <conditionalFormatting sqref="K640:K652">
    <cfRule type="expression" dxfId="1031" priority="1032">
      <formula>(K640&lt;_Pruef_IST)*(RIGHT($A640,4)="IST:")*(K$8&gt;0)</formula>
    </cfRule>
  </conditionalFormatting>
  <conditionalFormatting sqref="K654">
    <cfRule type="expression" dxfId="1030" priority="1031">
      <formula>ABS(K654)&lt;=1</formula>
    </cfRule>
    <cfRule type="cellIs" dxfId="1029" priority="1033" operator="greaterThanOrEqual">
      <formula>1</formula>
    </cfRule>
  </conditionalFormatting>
  <conditionalFormatting sqref="T639:T652">
    <cfRule type="expression" dxfId="1028" priority="1026">
      <formula>T639=S639</formula>
    </cfRule>
  </conditionalFormatting>
  <conditionalFormatting sqref="T640:T652">
    <cfRule type="expression" dxfId="1027" priority="1028">
      <formula>(T640&lt;_Pruef_IST)*(RIGHT($A640,4)="IST:")*(T$8&gt;0)</formula>
    </cfRule>
  </conditionalFormatting>
  <conditionalFormatting sqref="T654">
    <cfRule type="expression" dxfId="1026" priority="1027">
      <formula>ABS(T654)&lt;=1</formula>
    </cfRule>
    <cfRule type="cellIs" dxfId="1025" priority="1029" operator="greaterThanOrEqual">
      <formula>1</formula>
    </cfRule>
  </conditionalFormatting>
  <conditionalFormatting sqref="AC640:AC652">
    <cfRule type="expression" dxfId="1024" priority="1024">
      <formula>(AC640&lt;_Pruef_IST)*(RIGHT($A640,4)="IST:")*(AC$8&gt;0)</formula>
    </cfRule>
  </conditionalFormatting>
  <conditionalFormatting sqref="AC654">
    <cfRule type="expression" dxfId="1023" priority="1023">
      <formula>ABS(AC654)&lt;=1</formula>
    </cfRule>
    <cfRule type="cellIs" dxfId="1022" priority="1025" operator="greaterThanOrEqual">
      <formula>1</formula>
    </cfRule>
  </conditionalFormatting>
  <conditionalFormatting sqref="A698 A674:A675 A677:A678 A680:A681 A684 A700 A702">
    <cfRule type="containsBlanks" dxfId="1021" priority="1019">
      <formula>LEN(TRIM(A674))=0</formula>
    </cfRule>
  </conditionalFormatting>
  <conditionalFormatting sqref="E696:E703">
    <cfRule type="expression" dxfId="1020" priority="1012">
      <formula>(E696+I696&lt;J696)*(C696&gt;0)</formula>
    </cfRule>
    <cfRule type="expression" dxfId="1019" priority="1017">
      <formula>((E696+I696&gt;J696)+(C696=0))*(E696&gt;0)</formula>
    </cfRule>
  </conditionalFormatting>
  <conditionalFormatting sqref="I696:I703">
    <cfRule type="expression" dxfId="1018" priority="1016">
      <formula>(E696+I696&lt;J696)*(F696&gt;0)</formula>
    </cfRule>
    <cfRule type="expression" dxfId="1017" priority="1018">
      <formula>((E696+I696&gt;J696)+(F696=0))*(I696&gt;0)</formula>
    </cfRule>
  </conditionalFormatting>
  <conditionalFormatting sqref="R696:R703">
    <cfRule type="expression" dxfId="1016" priority="1013">
      <formula>(N696+R696&lt;S696)*(O696&gt;0)</formula>
    </cfRule>
    <cfRule type="expression" dxfId="1015" priority="1014">
      <formula>((N696+R696&gt;S696)+(O696=0))*(R696&gt;0)</formula>
    </cfRule>
  </conditionalFormatting>
  <conditionalFormatting sqref="N696:N703">
    <cfRule type="expression" dxfId="1014" priority="1011">
      <formula>(N696+R696&lt;S696)*(L696&gt;0)</formula>
    </cfRule>
    <cfRule type="expression" dxfId="1013" priority="1015">
      <formula>((N696+R696&gt;S696)+(L696=0))*(N696&gt;0)</formula>
    </cfRule>
  </conditionalFormatting>
  <conditionalFormatting sqref="W696:W703">
    <cfRule type="expression" dxfId="1012" priority="1009">
      <formula>(W696+AA696&lt;AB696)*(U696&gt;0)</formula>
    </cfRule>
    <cfRule type="expression" dxfId="1011" priority="1010">
      <formula>((W696+AA696&gt;AB696)+(U696=0))*(W696&gt;0)</formula>
    </cfRule>
  </conditionalFormatting>
  <conditionalFormatting sqref="AA696:AA703">
    <cfRule type="expression" dxfId="1010" priority="1007">
      <formula>(W696+AA696&lt;AB696)*(X696&gt;0)</formula>
    </cfRule>
    <cfRule type="expression" dxfId="1009" priority="1008">
      <formula>((W696+AA696&gt;AB696)+(X696=0))*(AA696&gt;0)</formula>
    </cfRule>
  </conditionalFormatting>
  <conditionalFormatting sqref="C689:J689 L689:S689 U689:AB689">
    <cfRule type="expression" dxfId="1008" priority="989">
      <formula>_Pruef_Name=0</formula>
    </cfRule>
  </conditionalFormatting>
  <conditionalFormatting sqref="C696:I703 L696:R703 U696:AA703">
    <cfRule type="expression" dxfId="1007" priority="1005">
      <formula>(_Pruef_Name=0)*(C696&gt;0)</formula>
    </cfRule>
  </conditionalFormatting>
  <conditionalFormatting sqref="H671:J671 Q671:S671 Z671:AB671">
    <cfRule type="containsBlanks" dxfId="1006" priority="1022">
      <formula>LEN(TRIM(H671))=0</formula>
    </cfRule>
  </conditionalFormatting>
  <conditionalFormatting sqref="H671:J671 Q671:S671 Z671:AB671">
    <cfRule type="notContainsBlanks" dxfId="1005" priority="1004">
      <formula>LEN(TRIM(H671))&gt;0</formula>
    </cfRule>
  </conditionalFormatting>
  <conditionalFormatting sqref="A698 A700 A702">
    <cfRule type="containsText" dxfId="1004" priority="984" operator="containsText" text="CMM keine">
      <formula>NOT(ISERROR(SEARCH("CMM keine",A698)))</formula>
    </cfRule>
    <cfRule type="containsText" dxfId="1003" priority="1020" operator="containsText" text="CMM N.I.O">
      <formula>NOT(ISERROR(SEARCH("CMM N.I.O",A698)))</formula>
    </cfRule>
    <cfRule type="containsText" dxfId="1002" priority="1021" operator="containsText" text="CMM I.O">
      <formula>NOT(ISERROR(SEARCH("CMM I.O",A698)))</formula>
    </cfRule>
  </conditionalFormatting>
  <conditionalFormatting sqref="C696:D703 L696:M703 U696:V703">
    <cfRule type="expression" dxfId="1001" priority="1003">
      <formula>(E696+I696&lt;&gt;J696)*(C696=0)*(J696&gt;0)</formula>
    </cfRule>
  </conditionalFormatting>
  <conditionalFormatting sqref="C675:J675 C678:J678 C681:J681 C684:J684 C687:J687 L687:S687 L684:S684 L681:S681 L678:S678 U678:AB678 U681:AB681 U684:AB684 U687:AB687 L675:S675 U675:AB675">
    <cfRule type="expression" dxfId="1000" priority="997">
      <formula>(C675&lt;_Pruef_IST)*(RIGHT($A675,4)="IST:")*(C$8=8)</formula>
    </cfRule>
  </conditionalFormatting>
  <conditionalFormatting sqref="K693 T693">
    <cfRule type="cellIs" dxfId="999" priority="998" operator="equal">
      <formula>0</formula>
    </cfRule>
    <cfRule type="cellIs" dxfId="998" priority="999" operator="lessThan">
      <formula>0.85</formula>
    </cfRule>
    <cfRule type="cellIs" dxfId="997" priority="1000" operator="greaterThanOrEqual">
      <formula>0.85</formula>
    </cfRule>
  </conditionalFormatting>
  <conditionalFormatting sqref="C674:J687 L674:S687 U674:AB687">
    <cfRule type="expression" dxfId="996" priority="996">
      <formula>C674=B674</formula>
    </cfRule>
  </conditionalFormatting>
  <conditionalFormatting sqref="C675:J687 L675:S687 U675:AB687">
    <cfRule type="expression" dxfId="995" priority="1002">
      <formula>(C675&lt;_Pruef_IST)*(RIGHT($A675,4)="IST:")*(C$8&gt;0)</formula>
    </cfRule>
  </conditionalFormatting>
  <conditionalFormatting sqref="A683">
    <cfRule type="containsBlanks" dxfId="994" priority="995">
      <formula>LEN(TRIM(A683))=0</formula>
    </cfRule>
  </conditionalFormatting>
  <conditionalFormatting sqref="A686">
    <cfRule type="containsBlanks" dxfId="993" priority="994">
      <formula>LEN(TRIM(A686))=0</formula>
    </cfRule>
  </conditionalFormatting>
  <conditionalFormatting sqref="A687">
    <cfRule type="containsBlanks" dxfId="992" priority="993">
      <formula>LEN(TRIM(A687))=0</formula>
    </cfRule>
  </conditionalFormatting>
  <conditionalFormatting sqref="L674">
    <cfRule type="expression" dxfId="991" priority="992">
      <formula>(L674&lt;_Pruef_IST)*(K674&gt;0)*(RIGHT($A674,4)="IST:")*(L$8&gt;0)</formula>
    </cfRule>
  </conditionalFormatting>
  <conditionalFormatting sqref="L680:M680">
    <cfRule type="expression" dxfId="990" priority="991">
      <formula>(L680&lt;_Pruef_IST)*(K680&gt;0)*(RIGHT($A680,4)="IST:")*(L$8&gt;0)</formula>
    </cfRule>
  </conditionalFormatting>
  <conditionalFormatting sqref="C680:J680">
    <cfRule type="expression" dxfId="989" priority="990">
      <formula>(C680&lt;_Pruef_IST)*(B680&gt;0)*(RIGHT($A680,4)="IST:")*(C$8&gt;0)</formula>
    </cfRule>
  </conditionalFormatting>
  <conditionalFormatting sqref="C689:J689 L689:S689 U689:AB689">
    <cfRule type="expression" dxfId="988" priority="1001">
      <formula>ABS(C689)&lt;=1</formula>
    </cfRule>
    <cfRule type="cellIs" dxfId="987" priority="1006" operator="greaterThanOrEqual">
      <formula>1</formula>
    </cfRule>
  </conditionalFormatting>
  <conditionalFormatting sqref="I674:J674">
    <cfRule type="expression" dxfId="986" priority="988">
      <formula>(I674&lt;_Pruef_IST)*(H674&gt;0)*(RIGHT($A674,4)="IST:")*(I$8&gt;0)</formula>
    </cfRule>
  </conditionalFormatting>
  <conditionalFormatting sqref="C689:J689">
    <cfRule type="cellIs" dxfId="985" priority="987" operator="greaterThanOrEqual">
      <formula>-1</formula>
    </cfRule>
  </conditionalFormatting>
  <conditionalFormatting sqref="L689:S689">
    <cfRule type="cellIs" dxfId="984" priority="986" operator="greaterThanOrEqual">
      <formula>-1</formula>
    </cfRule>
  </conditionalFormatting>
  <conditionalFormatting sqref="U689:AB689">
    <cfRule type="cellIs" dxfId="983" priority="985" operator="greaterThanOrEqual">
      <formula>-1</formula>
    </cfRule>
  </conditionalFormatting>
  <conditionalFormatting sqref="L689:S689">
    <cfRule type="cellIs" dxfId="982" priority="983" operator="greaterThanOrEqual">
      <formula>-1</formula>
    </cfRule>
  </conditionalFormatting>
  <conditionalFormatting sqref="U689:AB689">
    <cfRule type="cellIs" dxfId="981" priority="982" operator="greaterThanOrEqual">
      <formula>-1</formula>
    </cfRule>
  </conditionalFormatting>
  <conditionalFormatting sqref="J693">
    <cfRule type="cellIs" dxfId="980" priority="979" operator="equal">
      <formula>0</formula>
    </cfRule>
    <cfRule type="cellIs" dxfId="979" priority="980" operator="lessThan">
      <formula>0.85</formula>
    </cfRule>
    <cfRule type="cellIs" dxfId="978" priority="981" operator="greaterThanOrEqual">
      <formula>0.85</formula>
    </cfRule>
  </conditionalFormatting>
  <conditionalFormatting sqref="C693:I693">
    <cfRule type="cellIs" dxfId="977" priority="976" operator="equal">
      <formula>0</formula>
    </cfRule>
    <cfRule type="cellIs" dxfId="976" priority="977" operator="lessThan">
      <formula>0.85</formula>
    </cfRule>
    <cfRule type="cellIs" dxfId="975" priority="978" operator="greaterThanOrEqual">
      <formula>0.85</formula>
    </cfRule>
  </conditionalFormatting>
  <conditionalFormatting sqref="J694">
    <cfRule type="cellIs" dxfId="974" priority="973" operator="lessThan">
      <formula>0.7</formula>
    </cfRule>
    <cfRule type="cellIs" dxfId="973" priority="974" operator="lessThan">
      <formula>0.85</formula>
    </cfRule>
    <cfRule type="cellIs" dxfId="972" priority="975" operator="greaterThan">
      <formula>0.85</formula>
    </cfRule>
  </conditionalFormatting>
  <conditionalFormatting sqref="J694">
    <cfRule type="cellIs" dxfId="971" priority="972" operator="equal">
      <formula>0</formula>
    </cfRule>
  </conditionalFormatting>
  <conditionalFormatting sqref="J691">
    <cfRule type="containsText" dxfId="970" priority="971" operator="containsText" text="0,0%">
      <formula>NOT(ISERROR(SEARCH("0,0%",J691)))</formula>
    </cfRule>
  </conditionalFormatting>
  <conditionalFormatting sqref="S693">
    <cfRule type="cellIs" dxfId="969" priority="968" operator="equal">
      <formula>0</formula>
    </cfRule>
    <cfRule type="cellIs" dxfId="968" priority="969" operator="lessThan">
      <formula>0.85</formula>
    </cfRule>
    <cfRule type="cellIs" dxfId="967" priority="970" operator="greaterThanOrEqual">
      <formula>0.85</formula>
    </cfRule>
  </conditionalFormatting>
  <conditionalFormatting sqref="L693:R693">
    <cfRule type="cellIs" dxfId="966" priority="965" operator="equal">
      <formula>0</formula>
    </cfRule>
    <cfRule type="cellIs" dxfId="965" priority="966" operator="lessThan">
      <formula>0.85</formula>
    </cfRule>
    <cfRule type="cellIs" dxfId="964" priority="967" operator="greaterThanOrEqual">
      <formula>0.85</formula>
    </cfRule>
  </conditionalFormatting>
  <conditionalFormatting sqref="S694">
    <cfRule type="cellIs" dxfId="963" priority="962" operator="lessThan">
      <formula>0.7</formula>
    </cfRule>
    <cfRule type="cellIs" dxfId="962" priority="963" operator="lessThan">
      <formula>0.85</formula>
    </cfRule>
    <cfRule type="cellIs" dxfId="961" priority="964" operator="greaterThan">
      <formula>0.85</formula>
    </cfRule>
  </conditionalFormatting>
  <conditionalFormatting sqref="S694">
    <cfRule type="cellIs" dxfId="960" priority="961" operator="equal">
      <formula>0</formula>
    </cfRule>
  </conditionalFormatting>
  <conditionalFormatting sqref="S691">
    <cfRule type="containsText" dxfId="959" priority="960" operator="containsText" text="0,0%">
      <formula>NOT(ISERROR(SEARCH("0,0%",S691)))</formula>
    </cfRule>
  </conditionalFormatting>
  <conditionalFormatting sqref="AB693">
    <cfRule type="cellIs" dxfId="958" priority="957" operator="equal">
      <formula>0</formula>
    </cfRule>
    <cfRule type="cellIs" dxfId="957" priority="958" operator="lessThan">
      <formula>0.85</formula>
    </cfRule>
    <cfRule type="cellIs" dxfId="956" priority="959" operator="greaterThanOrEqual">
      <formula>0.85</formula>
    </cfRule>
  </conditionalFormatting>
  <conditionalFormatting sqref="U693:AA693">
    <cfRule type="cellIs" dxfId="955" priority="954" operator="equal">
      <formula>0</formula>
    </cfRule>
    <cfRule type="cellIs" dxfId="954" priority="955" operator="lessThan">
      <formula>0.85</formula>
    </cfRule>
    <cfRule type="cellIs" dxfId="953" priority="956" operator="greaterThanOrEqual">
      <formula>0.85</formula>
    </cfRule>
  </conditionalFormatting>
  <conditionalFormatting sqref="AB694">
    <cfRule type="cellIs" dxfId="952" priority="951" operator="lessThan">
      <formula>0.7</formula>
    </cfRule>
    <cfRule type="cellIs" dxfId="951" priority="952" operator="lessThan">
      <formula>0.85</formula>
    </cfRule>
    <cfRule type="cellIs" dxfId="950" priority="953" operator="greaterThan">
      <formula>0.85</formula>
    </cfRule>
  </conditionalFormatting>
  <conditionalFormatting sqref="AB694">
    <cfRule type="cellIs" dxfId="949" priority="950" operator="equal">
      <formula>0</formula>
    </cfRule>
  </conditionalFormatting>
  <conditionalFormatting sqref="AB691">
    <cfRule type="containsText" dxfId="948" priority="949" operator="containsText" text="0,0%">
      <formula>NOT(ISERROR(SEARCH("0,0%",AB691)))</formula>
    </cfRule>
  </conditionalFormatting>
  <conditionalFormatting sqref="K674:K687">
    <cfRule type="expression" dxfId="947" priority="945">
      <formula>K674=J674</formula>
    </cfRule>
  </conditionalFormatting>
  <conditionalFormatting sqref="K675:K687">
    <cfRule type="expression" dxfId="946" priority="947">
      <formula>(K675&lt;_Pruef_IST)*(RIGHT($A675,4)="IST:")*(K$8&gt;0)</formula>
    </cfRule>
  </conditionalFormatting>
  <conditionalFormatting sqref="K689">
    <cfRule type="expression" dxfId="945" priority="946">
      <formula>ABS(K689)&lt;=1</formula>
    </cfRule>
    <cfRule type="cellIs" dxfId="944" priority="948" operator="greaterThanOrEqual">
      <formula>1</formula>
    </cfRule>
  </conditionalFormatting>
  <conditionalFormatting sqref="T674:T687">
    <cfRule type="expression" dxfId="943" priority="941">
      <formula>T674=S674</formula>
    </cfRule>
  </conditionalFormatting>
  <conditionalFormatting sqref="T675:T687">
    <cfRule type="expression" dxfId="942" priority="943">
      <formula>(T675&lt;_Pruef_IST)*(RIGHT($A675,4)="IST:")*(T$8&gt;0)</formula>
    </cfRule>
  </conditionalFormatting>
  <conditionalFormatting sqref="T689">
    <cfRule type="expression" dxfId="941" priority="942">
      <formula>ABS(T689)&lt;=1</formula>
    </cfRule>
    <cfRule type="cellIs" dxfId="940" priority="944" operator="greaterThanOrEqual">
      <formula>1</formula>
    </cfRule>
  </conditionalFormatting>
  <conditionalFormatting sqref="AC675:AC687">
    <cfRule type="expression" dxfId="939" priority="939">
      <formula>(AC675&lt;_Pruef_IST)*(RIGHT($A675,4)="IST:")*(AC$8&gt;0)</formula>
    </cfRule>
  </conditionalFormatting>
  <conditionalFormatting sqref="AC689">
    <cfRule type="expression" dxfId="938" priority="938">
      <formula>ABS(AC689)&lt;=1</formula>
    </cfRule>
    <cfRule type="cellIs" dxfId="937" priority="940" operator="greaterThanOrEqual">
      <formula>1</formula>
    </cfRule>
  </conditionalFormatting>
  <conditionalFormatting sqref="A733 A709:A710 A712:A713 A715:A716 A719 A735 A737">
    <cfRule type="containsBlanks" dxfId="936" priority="934">
      <formula>LEN(TRIM(A709))=0</formula>
    </cfRule>
  </conditionalFormatting>
  <conditionalFormatting sqref="E731:E738">
    <cfRule type="expression" dxfId="935" priority="927">
      <formula>(E731+I731&lt;J731)*(C731&gt;0)</formula>
    </cfRule>
    <cfRule type="expression" dxfId="934" priority="932">
      <formula>((E731+I731&gt;J731)+(C731=0))*(E731&gt;0)</formula>
    </cfRule>
  </conditionalFormatting>
  <conditionalFormatting sqref="I731:I738">
    <cfRule type="expression" dxfId="933" priority="931">
      <formula>(E731+I731&lt;J731)*(F731&gt;0)</formula>
    </cfRule>
    <cfRule type="expression" dxfId="932" priority="933">
      <formula>((E731+I731&gt;J731)+(F731=0))*(I731&gt;0)</formula>
    </cfRule>
  </conditionalFormatting>
  <conditionalFormatting sqref="R731:R738">
    <cfRule type="expression" dxfId="931" priority="928">
      <formula>(N731+R731&lt;S731)*(O731&gt;0)</formula>
    </cfRule>
    <cfRule type="expression" dxfId="930" priority="929">
      <formula>((N731+R731&gt;S731)+(O731=0))*(R731&gt;0)</formula>
    </cfRule>
  </conditionalFormatting>
  <conditionalFormatting sqref="N731:N738">
    <cfRule type="expression" dxfId="929" priority="926">
      <formula>(N731+R731&lt;S731)*(L731&gt;0)</formula>
    </cfRule>
    <cfRule type="expression" dxfId="928" priority="930">
      <formula>((N731+R731&gt;S731)+(L731=0))*(N731&gt;0)</formula>
    </cfRule>
  </conditionalFormatting>
  <conditionalFormatting sqref="W731:W738">
    <cfRule type="expression" dxfId="927" priority="924">
      <formula>(W731+AA731&lt;AB731)*(U731&gt;0)</formula>
    </cfRule>
    <cfRule type="expression" dxfId="926" priority="925">
      <formula>((W731+AA731&gt;AB731)+(U731=0))*(W731&gt;0)</formula>
    </cfRule>
  </conditionalFormatting>
  <conditionalFormatting sqref="AA731:AA738">
    <cfRule type="expression" dxfId="925" priority="922">
      <formula>(W731+AA731&lt;AB731)*(X731&gt;0)</formula>
    </cfRule>
    <cfRule type="expression" dxfId="924" priority="923">
      <formula>((W731+AA731&gt;AB731)+(X731=0))*(AA731&gt;0)</formula>
    </cfRule>
  </conditionalFormatting>
  <conditionalFormatting sqref="C724:J724 L724:S724 U724:AB724">
    <cfRule type="expression" dxfId="923" priority="904">
      <formula>_Pruef_Name=0</formula>
    </cfRule>
  </conditionalFormatting>
  <conditionalFormatting sqref="C731:I738 L731:R738 U731:AA738">
    <cfRule type="expression" dxfId="922" priority="920">
      <formula>(_Pruef_Name=0)*(C731&gt;0)</formula>
    </cfRule>
  </conditionalFormatting>
  <conditionalFormatting sqref="H706:J706 Q706:S706 Z706:AB706">
    <cfRule type="containsBlanks" dxfId="921" priority="937">
      <formula>LEN(TRIM(H706))=0</formula>
    </cfRule>
  </conditionalFormatting>
  <conditionalFormatting sqref="H706:J706 Q706:S706 Z706:AB706">
    <cfRule type="notContainsBlanks" dxfId="920" priority="919">
      <formula>LEN(TRIM(H706))&gt;0</formula>
    </cfRule>
  </conditionalFormatting>
  <conditionalFormatting sqref="A733 A735 A737">
    <cfRule type="containsText" dxfId="919" priority="899" operator="containsText" text="CMM keine">
      <formula>NOT(ISERROR(SEARCH("CMM keine",A733)))</formula>
    </cfRule>
    <cfRule type="containsText" dxfId="918" priority="935" operator="containsText" text="CMM N.I.O">
      <formula>NOT(ISERROR(SEARCH("CMM N.I.O",A733)))</formula>
    </cfRule>
    <cfRule type="containsText" dxfId="917" priority="936" operator="containsText" text="CMM I.O">
      <formula>NOT(ISERROR(SEARCH("CMM I.O",A733)))</formula>
    </cfRule>
  </conditionalFormatting>
  <conditionalFormatting sqref="C731:D738 L731:M738 U731:V738">
    <cfRule type="expression" dxfId="916" priority="918">
      <formula>(E731+I731&lt;&gt;J731)*(C731=0)*(J731&gt;0)</formula>
    </cfRule>
  </conditionalFormatting>
  <conditionalFormatting sqref="C710:J710 C713:J713 C716:J716 C719:J719 C722:J722 L722:S722 L719:S719 L716:S716 L713:S713 U713:AB713 U716:AB716 U719:AB719 U722:AB722 L710:S710 U710:AB710">
    <cfRule type="expression" dxfId="915" priority="912">
      <formula>(C710&lt;_Pruef_IST)*(RIGHT($A710,4)="IST:")*(C$8=8)</formula>
    </cfRule>
  </conditionalFormatting>
  <conditionalFormatting sqref="K728 T728">
    <cfRule type="cellIs" dxfId="914" priority="913" operator="equal">
      <formula>0</formula>
    </cfRule>
    <cfRule type="cellIs" dxfId="913" priority="914" operator="lessThan">
      <formula>0.85</formula>
    </cfRule>
    <cfRule type="cellIs" dxfId="912" priority="915" operator="greaterThanOrEqual">
      <formula>0.85</formula>
    </cfRule>
  </conditionalFormatting>
  <conditionalFormatting sqref="C709:J722 L709:S722 U709:AB722">
    <cfRule type="expression" dxfId="911" priority="911">
      <formula>C709=B709</formula>
    </cfRule>
  </conditionalFormatting>
  <conditionalFormatting sqref="C710:J722 L710:S722 U710:AB722">
    <cfRule type="expression" dxfId="910" priority="917">
      <formula>(C710&lt;_Pruef_IST)*(RIGHT($A710,4)="IST:")*(C$8&gt;0)</formula>
    </cfRule>
  </conditionalFormatting>
  <conditionalFormatting sqref="A718">
    <cfRule type="containsBlanks" dxfId="909" priority="910">
      <formula>LEN(TRIM(A718))=0</formula>
    </cfRule>
  </conditionalFormatting>
  <conditionalFormatting sqref="A721">
    <cfRule type="containsBlanks" dxfId="908" priority="909">
      <formula>LEN(TRIM(A721))=0</formula>
    </cfRule>
  </conditionalFormatting>
  <conditionalFormatting sqref="A722">
    <cfRule type="containsBlanks" dxfId="907" priority="908">
      <formula>LEN(TRIM(A722))=0</formula>
    </cfRule>
  </conditionalFormatting>
  <conditionalFormatting sqref="L709">
    <cfRule type="expression" dxfId="906" priority="907">
      <formula>(L709&lt;_Pruef_IST)*(K709&gt;0)*(RIGHT($A709,4)="IST:")*(L$8&gt;0)</formula>
    </cfRule>
  </conditionalFormatting>
  <conditionalFormatting sqref="L715:M715">
    <cfRule type="expression" dxfId="905" priority="906">
      <formula>(L715&lt;_Pruef_IST)*(K715&gt;0)*(RIGHT($A715,4)="IST:")*(L$8&gt;0)</formula>
    </cfRule>
  </conditionalFormatting>
  <conditionalFormatting sqref="C715:J715">
    <cfRule type="expression" dxfId="904" priority="905">
      <formula>(C715&lt;_Pruef_IST)*(B715&gt;0)*(RIGHT($A715,4)="IST:")*(C$8&gt;0)</formula>
    </cfRule>
  </conditionalFormatting>
  <conditionalFormatting sqref="C724:J724 L724:S724 U724:AB724">
    <cfRule type="expression" dxfId="903" priority="916">
      <formula>ABS(C724)&lt;=1</formula>
    </cfRule>
    <cfRule type="cellIs" dxfId="902" priority="921" operator="greaterThanOrEqual">
      <formula>1</formula>
    </cfRule>
  </conditionalFormatting>
  <conditionalFormatting sqref="I709:J709">
    <cfRule type="expression" dxfId="901" priority="903">
      <formula>(I709&lt;_Pruef_IST)*(H709&gt;0)*(RIGHT($A709,4)="IST:")*(I$8&gt;0)</formula>
    </cfRule>
  </conditionalFormatting>
  <conditionalFormatting sqref="C724:J724">
    <cfRule type="cellIs" dxfId="900" priority="902" operator="greaterThanOrEqual">
      <formula>-1</formula>
    </cfRule>
  </conditionalFormatting>
  <conditionalFormatting sqref="L724:S724">
    <cfRule type="cellIs" dxfId="899" priority="901" operator="greaterThanOrEqual">
      <formula>-1</formula>
    </cfRule>
  </conditionalFormatting>
  <conditionalFormatting sqref="U724:AB724">
    <cfRule type="cellIs" dxfId="898" priority="900" operator="greaterThanOrEqual">
      <formula>-1</formula>
    </cfRule>
  </conditionalFormatting>
  <conditionalFormatting sqref="L724:S724">
    <cfRule type="cellIs" dxfId="897" priority="898" operator="greaterThanOrEqual">
      <formula>-1</formula>
    </cfRule>
  </conditionalFormatting>
  <conditionalFormatting sqref="U724:AB724">
    <cfRule type="cellIs" dxfId="896" priority="897" operator="greaterThanOrEqual">
      <formula>-1</formula>
    </cfRule>
  </conditionalFormatting>
  <conditionalFormatting sqref="J728">
    <cfRule type="cellIs" dxfId="895" priority="894" operator="equal">
      <formula>0</formula>
    </cfRule>
    <cfRule type="cellIs" dxfId="894" priority="895" operator="lessThan">
      <formula>0.85</formula>
    </cfRule>
    <cfRule type="cellIs" dxfId="893" priority="896" operator="greaterThanOrEqual">
      <formula>0.85</formula>
    </cfRule>
  </conditionalFormatting>
  <conditionalFormatting sqref="C728:I728">
    <cfRule type="cellIs" dxfId="892" priority="891" operator="equal">
      <formula>0</formula>
    </cfRule>
    <cfRule type="cellIs" dxfId="891" priority="892" operator="lessThan">
      <formula>0.85</formula>
    </cfRule>
    <cfRule type="cellIs" dxfId="890" priority="893" operator="greaterThanOrEqual">
      <formula>0.85</formula>
    </cfRule>
  </conditionalFormatting>
  <conditionalFormatting sqref="J729">
    <cfRule type="cellIs" dxfId="889" priority="888" operator="lessThan">
      <formula>0.7</formula>
    </cfRule>
    <cfRule type="cellIs" dxfId="888" priority="889" operator="lessThan">
      <formula>0.85</formula>
    </cfRule>
    <cfRule type="cellIs" dxfId="887" priority="890" operator="greaterThan">
      <formula>0.85</formula>
    </cfRule>
  </conditionalFormatting>
  <conditionalFormatting sqref="J729">
    <cfRule type="cellIs" dxfId="886" priority="887" operator="equal">
      <formula>0</formula>
    </cfRule>
  </conditionalFormatting>
  <conditionalFormatting sqref="J726">
    <cfRule type="containsText" dxfId="885" priority="886" operator="containsText" text="0,0%">
      <formula>NOT(ISERROR(SEARCH("0,0%",J726)))</formula>
    </cfRule>
  </conditionalFormatting>
  <conditionalFormatting sqref="S728">
    <cfRule type="cellIs" dxfId="884" priority="883" operator="equal">
      <formula>0</formula>
    </cfRule>
    <cfRule type="cellIs" dxfId="883" priority="884" operator="lessThan">
      <formula>0.85</formula>
    </cfRule>
    <cfRule type="cellIs" dxfId="882" priority="885" operator="greaterThanOrEqual">
      <formula>0.85</formula>
    </cfRule>
  </conditionalFormatting>
  <conditionalFormatting sqref="L728:R728">
    <cfRule type="cellIs" dxfId="881" priority="880" operator="equal">
      <formula>0</formula>
    </cfRule>
    <cfRule type="cellIs" dxfId="880" priority="881" operator="lessThan">
      <formula>0.85</formula>
    </cfRule>
    <cfRule type="cellIs" dxfId="879" priority="882" operator="greaterThanOrEqual">
      <formula>0.85</formula>
    </cfRule>
  </conditionalFormatting>
  <conditionalFormatting sqref="S729">
    <cfRule type="cellIs" dxfId="878" priority="877" operator="lessThan">
      <formula>0.7</formula>
    </cfRule>
    <cfRule type="cellIs" dxfId="877" priority="878" operator="lessThan">
      <formula>0.85</formula>
    </cfRule>
    <cfRule type="cellIs" dxfId="876" priority="879" operator="greaterThan">
      <formula>0.85</formula>
    </cfRule>
  </conditionalFormatting>
  <conditionalFormatting sqref="S729">
    <cfRule type="cellIs" dxfId="875" priority="876" operator="equal">
      <formula>0</formula>
    </cfRule>
  </conditionalFormatting>
  <conditionalFormatting sqref="S726">
    <cfRule type="containsText" dxfId="874" priority="875" operator="containsText" text="0,0%">
      <formula>NOT(ISERROR(SEARCH("0,0%",S726)))</formula>
    </cfRule>
  </conditionalFormatting>
  <conditionalFormatting sqref="AB728">
    <cfRule type="cellIs" dxfId="873" priority="872" operator="equal">
      <formula>0</formula>
    </cfRule>
    <cfRule type="cellIs" dxfId="872" priority="873" operator="lessThan">
      <formula>0.85</formula>
    </cfRule>
    <cfRule type="cellIs" dxfId="871" priority="874" operator="greaterThanOrEqual">
      <formula>0.85</formula>
    </cfRule>
  </conditionalFormatting>
  <conditionalFormatting sqref="U728:AA728">
    <cfRule type="cellIs" dxfId="870" priority="869" operator="equal">
      <formula>0</formula>
    </cfRule>
    <cfRule type="cellIs" dxfId="869" priority="870" operator="lessThan">
      <formula>0.85</formula>
    </cfRule>
    <cfRule type="cellIs" dxfId="868" priority="871" operator="greaterThanOrEqual">
      <formula>0.85</formula>
    </cfRule>
  </conditionalFormatting>
  <conditionalFormatting sqref="AB729">
    <cfRule type="cellIs" dxfId="867" priority="866" operator="lessThan">
      <formula>0.7</formula>
    </cfRule>
    <cfRule type="cellIs" dxfId="866" priority="867" operator="lessThan">
      <formula>0.85</formula>
    </cfRule>
    <cfRule type="cellIs" dxfId="865" priority="868" operator="greaterThan">
      <formula>0.85</formula>
    </cfRule>
  </conditionalFormatting>
  <conditionalFormatting sqref="AB729">
    <cfRule type="cellIs" dxfId="864" priority="865" operator="equal">
      <formula>0</formula>
    </cfRule>
  </conditionalFormatting>
  <conditionalFormatting sqref="AB726">
    <cfRule type="containsText" dxfId="863" priority="864" operator="containsText" text="0,0%">
      <formula>NOT(ISERROR(SEARCH("0,0%",AB726)))</formula>
    </cfRule>
  </conditionalFormatting>
  <conditionalFormatting sqref="K709:K722">
    <cfRule type="expression" dxfId="862" priority="860">
      <formula>K709=J709</formula>
    </cfRule>
  </conditionalFormatting>
  <conditionalFormatting sqref="K710:K722">
    <cfRule type="expression" dxfId="861" priority="862">
      <formula>(K710&lt;_Pruef_IST)*(RIGHT($A710,4)="IST:")*(K$8&gt;0)</formula>
    </cfRule>
  </conditionalFormatting>
  <conditionalFormatting sqref="K724">
    <cfRule type="expression" dxfId="860" priority="861">
      <formula>ABS(K724)&lt;=1</formula>
    </cfRule>
    <cfRule type="cellIs" dxfId="859" priority="863" operator="greaterThanOrEqual">
      <formula>1</formula>
    </cfRule>
  </conditionalFormatting>
  <conditionalFormatting sqref="T709:T722">
    <cfRule type="expression" dxfId="858" priority="856">
      <formula>T709=S709</formula>
    </cfRule>
  </conditionalFormatting>
  <conditionalFormatting sqref="T710:T722">
    <cfRule type="expression" dxfId="857" priority="858">
      <formula>(T710&lt;_Pruef_IST)*(RIGHT($A710,4)="IST:")*(T$8&gt;0)</formula>
    </cfRule>
  </conditionalFormatting>
  <conditionalFormatting sqref="T724">
    <cfRule type="expression" dxfId="856" priority="857">
      <formula>ABS(T724)&lt;=1</formula>
    </cfRule>
    <cfRule type="cellIs" dxfId="855" priority="859" operator="greaterThanOrEqual">
      <formula>1</formula>
    </cfRule>
  </conditionalFormatting>
  <conditionalFormatting sqref="AC710:AC722">
    <cfRule type="expression" dxfId="854" priority="854">
      <formula>(AC710&lt;_Pruef_IST)*(RIGHT($A710,4)="IST:")*(AC$8&gt;0)</formula>
    </cfRule>
  </conditionalFormatting>
  <conditionalFormatting sqref="AC724">
    <cfRule type="expression" dxfId="853" priority="853">
      <formula>ABS(AC724)&lt;=1</formula>
    </cfRule>
    <cfRule type="cellIs" dxfId="852" priority="855" operator="greaterThanOrEqual">
      <formula>1</formula>
    </cfRule>
  </conditionalFormatting>
  <conditionalFormatting sqref="A768 A744:A745 A747:A748 A750:A751 A754 A770 A772">
    <cfRule type="containsBlanks" dxfId="851" priority="849">
      <formula>LEN(TRIM(A744))=0</formula>
    </cfRule>
  </conditionalFormatting>
  <conditionalFormatting sqref="E766:E773">
    <cfRule type="expression" dxfId="850" priority="842">
      <formula>(E766+I766&lt;J766)*(C766&gt;0)</formula>
    </cfRule>
    <cfRule type="expression" dxfId="849" priority="847">
      <formula>((E766+I766&gt;J766)+(C766=0))*(E766&gt;0)</formula>
    </cfRule>
  </conditionalFormatting>
  <conditionalFormatting sqref="I766:I773">
    <cfRule type="expression" dxfId="848" priority="846">
      <formula>(E766+I766&lt;J766)*(F766&gt;0)</formula>
    </cfRule>
    <cfRule type="expression" dxfId="847" priority="848">
      <formula>((E766+I766&gt;J766)+(F766=0))*(I766&gt;0)</formula>
    </cfRule>
  </conditionalFormatting>
  <conditionalFormatting sqref="R766:R773">
    <cfRule type="expression" dxfId="846" priority="843">
      <formula>(N766+R766&lt;S766)*(O766&gt;0)</formula>
    </cfRule>
    <cfRule type="expression" dxfId="845" priority="844">
      <formula>((N766+R766&gt;S766)+(O766=0))*(R766&gt;0)</formula>
    </cfRule>
  </conditionalFormatting>
  <conditionalFormatting sqref="N766:N773">
    <cfRule type="expression" dxfId="844" priority="841">
      <formula>(N766+R766&lt;S766)*(L766&gt;0)</formula>
    </cfRule>
    <cfRule type="expression" dxfId="843" priority="845">
      <formula>((N766+R766&gt;S766)+(L766=0))*(N766&gt;0)</formula>
    </cfRule>
  </conditionalFormatting>
  <conditionalFormatting sqref="W766:W773">
    <cfRule type="expression" dxfId="842" priority="839">
      <formula>(W766+AA766&lt;AB766)*(U766&gt;0)</formula>
    </cfRule>
    <cfRule type="expression" dxfId="841" priority="840">
      <formula>((W766+AA766&gt;AB766)+(U766=0))*(W766&gt;0)</formula>
    </cfRule>
  </conditionalFormatting>
  <conditionalFormatting sqref="AA766:AA773">
    <cfRule type="expression" dxfId="840" priority="837">
      <formula>(W766+AA766&lt;AB766)*(X766&gt;0)</formula>
    </cfRule>
    <cfRule type="expression" dxfId="839" priority="838">
      <formula>((W766+AA766&gt;AB766)+(X766=0))*(AA766&gt;0)</formula>
    </cfRule>
  </conditionalFormatting>
  <conditionalFormatting sqref="C759:J759 L759:S759 U759:AB759">
    <cfRule type="expression" dxfId="838" priority="819">
      <formula>_Pruef_Name=0</formula>
    </cfRule>
  </conditionalFormatting>
  <conditionalFormatting sqref="C766:I773 L766:R773 U766:AA773">
    <cfRule type="expression" dxfId="837" priority="835">
      <formula>(_Pruef_Name=0)*(C766&gt;0)</formula>
    </cfRule>
  </conditionalFormatting>
  <conditionalFormatting sqref="H741:J741 Q741:S741 Z741:AB741">
    <cfRule type="containsBlanks" dxfId="836" priority="852">
      <formula>LEN(TRIM(H741))=0</formula>
    </cfRule>
  </conditionalFormatting>
  <conditionalFormatting sqref="H741:J741 Q741:S741 Z741:AB741">
    <cfRule type="notContainsBlanks" dxfId="835" priority="834">
      <formula>LEN(TRIM(H741))&gt;0</formula>
    </cfRule>
  </conditionalFormatting>
  <conditionalFormatting sqref="A768 A770 A772">
    <cfRule type="containsText" dxfId="834" priority="814" operator="containsText" text="CMM keine">
      <formula>NOT(ISERROR(SEARCH("CMM keine",A768)))</formula>
    </cfRule>
    <cfRule type="containsText" dxfId="833" priority="850" operator="containsText" text="CMM N.I.O">
      <formula>NOT(ISERROR(SEARCH("CMM N.I.O",A768)))</formula>
    </cfRule>
    <cfRule type="containsText" dxfId="832" priority="851" operator="containsText" text="CMM I.O">
      <formula>NOT(ISERROR(SEARCH("CMM I.O",A768)))</formula>
    </cfRule>
  </conditionalFormatting>
  <conditionalFormatting sqref="C766:D773 L766:M773 U766:V773">
    <cfRule type="expression" dxfId="831" priority="833">
      <formula>(E766+I766&lt;&gt;J766)*(C766=0)*(J766&gt;0)</formula>
    </cfRule>
  </conditionalFormatting>
  <conditionalFormatting sqref="C745:J745 C748:J748 C751:J751 C754:J754 C757:J757 L757:S757 L754:S754 L751:S751 L748:S748 U748:AB748 U751:AB751 U754:AB754 U757:AB757 L745:S745 U745:AB745">
    <cfRule type="expression" dxfId="830" priority="827">
      <formula>(C745&lt;_Pruef_IST)*(RIGHT($A745,4)="IST:")*(C$8=8)</formula>
    </cfRule>
  </conditionalFormatting>
  <conditionalFormatting sqref="K763 T763">
    <cfRule type="cellIs" dxfId="829" priority="828" operator="equal">
      <formula>0</formula>
    </cfRule>
    <cfRule type="cellIs" dxfId="828" priority="829" operator="lessThan">
      <formula>0.85</formula>
    </cfRule>
    <cfRule type="cellIs" dxfId="827" priority="830" operator="greaterThanOrEqual">
      <formula>0.85</formula>
    </cfRule>
  </conditionalFormatting>
  <conditionalFormatting sqref="C744:J757 L744:S757 U744:AB757">
    <cfRule type="expression" dxfId="826" priority="826">
      <formula>C744=B744</formula>
    </cfRule>
  </conditionalFormatting>
  <conditionalFormatting sqref="C745:J757 L745:S757 U745:AB757">
    <cfRule type="expression" dxfId="825" priority="832">
      <formula>(C745&lt;_Pruef_IST)*(RIGHT($A745,4)="IST:")*(C$8&gt;0)</formula>
    </cfRule>
  </conditionalFormatting>
  <conditionalFormatting sqref="A753">
    <cfRule type="containsBlanks" dxfId="824" priority="825">
      <formula>LEN(TRIM(A753))=0</formula>
    </cfRule>
  </conditionalFormatting>
  <conditionalFormatting sqref="A756">
    <cfRule type="containsBlanks" dxfId="823" priority="824">
      <formula>LEN(TRIM(A756))=0</formula>
    </cfRule>
  </conditionalFormatting>
  <conditionalFormatting sqref="A757">
    <cfRule type="containsBlanks" dxfId="822" priority="823">
      <formula>LEN(TRIM(A757))=0</formula>
    </cfRule>
  </conditionalFormatting>
  <conditionalFormatting sqref="L744">
    <cfRule type="expression" dxfId="821" priority="822">
      <formula>(L744&lt;_Pruef_IST)*(K744&gt;0)*(RIGHT($A744,4)="IST:")*(L$8&gt;0)</formula>
    </cfRule>
  </conditionalFormatting>
  <conditionalFormatting sqref="L750:M750">
    <cfRule type="expression" dxfId="820" priority="821">
      <formula>(L750&lt;_Pruef_IST)*(K750&gt;0)*(RIGHT($A750,4)="IST:")*(L$8&gt;0)</formula>
    </cfRule>
  </conditionalFormatting>
  <conditionalFormatting sqref="C750:J750">
    <cfRule type="expression" dxfId="819" priority="820">
      <formula>(C750&lt;_Pruef_IST)*(B750&gt;0)*(RIGHT($A750,4)="IST:")*(C$8&gt;0)</formula>
    </cfRule>
  </conditionalFormatting>
  <conditionalFormatting sqref="C759:J759 L759:S759 U759:AB759">
    <cfRule type="expression" dxfId="818" priority="831">
      <formula>ABS(C759)&lt;=1</formula>
    </cfRule>
    <cfRule type="cellIs" dxfId="817" priority="836" operator="greaterThanOrEqual">
      <formula>1</formula>
    </cfRule>
  </conditionalFormatting>
  <conditionalFormatting sqref="I744:J744">
    <cfRule type="expression" dxfId="816" priority="818">
      <formula>(I744&lt;_Pruef_IST)*(H744&gt;0)*(RIGHT($A744,4)="IST:")*(I$8&gt;0)</formula>
    </cfRule>
  </conditionalFormatting>
  <conditionalFormatting sqref="C759:J759">
    <cfRule type="cellIs" dxfId="815" priority="817" operator="greaterThanOrEqual">
      <formula>-1</formula>
    </cfRule>
  </conditionalFormatting>
  <conditionalFormatting sqref="L759:S759">
    <cfRule type="cellIs" dxfId="814" priority="816" operator="greaterThanOrEqual">
      <formula>-1</formula>
    </cfRule>
  </conditionalFormatting>
  <conditionalFormatting sqref="U759:AB759">
    <cfRule type="cellIs" dxfId="813" priority="815" operator="greaterThanOrEqual">
      <formula>-1</formula>
    </cfRule>
  </conditionalFormatting>
  <conditionalFormatting sqref="L759:S759">
    <cfRule type="cellIs" dxfId="812" priority="813" operator="greaterThanOrEqual">
      <formula>-1</formula>
    </cfRule>
  </conditionalFormatting>
  <conditionalFormatting sqref="U759:AB759">
    <cfRule type="cellIs" dxfId="811" priority="812" operator="greaterThanOrEqual">
      <formula>-1</formula>
    </cfRule>
  </conditionalFormatting>
  <conditionalFormatting sqref="J763">
    <cfRule type="cellIs" dxfId="810" priority="809" operator="equal">
      <formula>0</formula>
    </cfRule>
    <cfRule type="cellIs" dxfId="809" priority="810" operator="lessThan">
      <formula>0.85</formula>
    </cfRule>
    <cfRule type="cellIs" dxfId="808" priority="811" operator="greaterThanOrEqual">
      <formula>0.85</formula>
    </cfRule>
  </conditionalFormatting>
  <conditionalFormatting sqref="C763:I763">
    <cfRule type="cellIs" dxfId="807" priority="806" operator="equal">
      <formula>0</formula>
    </cfRule>
    <cfRule type="cellIs" dxfId="806" priority="807" operator="lessThan">
      <formula>0.85</formula>
    </cfRule>
    <cfRule type="cellIs" dxfId="805" priority="808" operator="greaterThanOrEqual">
      <formula>0.85</formula>
    </cfRule>
  </conditionalFormatting>
  <conditionalFormatting sqref="J764">
    <cfRule type="cellIs" dxfId="804" priority="803" operator="lessThan">
      <formula>0.7</formula>
    </cfRule>
    <cfRule type="cellIs" dxfId="803" priority="804" operator="lessThan">
      <formula>0.85</formula>
    </cfRule>
    <cfRule type="cellIs" dxfId="802" priority="805" operator="greaterThan">
      <formula>0.85</formula>
    </cfRule>
  </conditionalFormatting>
  <conditionalFormatting sqref="J764">
    <cfRule type="cellIs" dxfId="801" priority="802" operator="equal">
      <formula>0</formula>
    </cfRule>
  </conditionalFormatting>
  <conditionalFormatting sqref="J761">
    <cfRule type="containsText" dxfId="800" priority="801" operator="containsText" text="0,0%">
      <formula>NOT(ISERROR(SEARCH("0,0%",J761)))</formula>
    </cfRule>
  </conditionalFormatting>
  <conditionalFormatting sqref="S763">
    <cfRule type="cellIs" dxfId="799" priority="798" operator="equal">
      <formula>0</formula>
    </cfRule>
    <cfRule type="cellIs" dxfId="798" priority="799" operator="lessThan">
      <formula>0.85</formula>
    </cfRule>
    <cfRule type="cellIs" dxfId="797" priority="800" operator="greaterThanOrEqual">
      <formula>0.85</formula>
    </cfRule>
  </conditionalFormatting>
  <conditionalFormatting sqref="L763:R763">
    <cfRule type="cellIs" dxfId="796" priority="795" operator="equal">
      <formula>0</formula>
    </cfRule>
    <cfRule type="cellIs" dxfId="795" priority="796" operator="lessThan">
      <formula>0.85</formula>
    </cfRule>
    <cfRule type="cellIs" dxfId="794" priority="797" operator="greaterThanOrEqual">
      <formula>0.85</formula>
    </cfRule>
  </conditionalFormatting>
  <conditionalFormatting sqref="S764">
    <cfRule type="cellIs" dxfId="793" priority="792" operator="lessThan">
      <formula>0.7</formula>
    </cfRule>
    <cfRule type="cellIs" dxfId="792" priority="793" operator="lessThan">
      <formula>0.85</formula>
    </cfRule>
    <cfRule type="cellIs" dxfId="791" priority="794" operator="greaterThan">
      <formula>0.85</formula>
    </cfRule>
  </conditionalFormatting>
  <conditionalFormatting sqref="S764">
    <cfRule type="cellIs" dxfId="790" priority="791" operator="equal">
      <formula>0</formula>
    </cfRule>
  </conditionalFormatting>
  <conditionalFormatting sqref="S761">
    <cfRule type="containsText" dxfId="789" priority="790" operator="containsText" text="0,0%">
      <formula>NOT(ISERROR(SEARCH("0,0%",S761)))</formula>
    </cfRule>
  </conditionalFormatting>
  <conditionalFormatting sqref="AB763">
    <cfRule type="cellIs" dxfId="788" priority="787" operator="equal">
      <formula>0</formula>
    </cfRule>
    <cfRule type="cellIs" dxfId="787" priority="788" operator="lessThan">
      <formula>0.85</formula>
    </cfRule>
    <cfRule type="cellIs" dxfId="786" priority="789" operator="greaterThanOrEqual">
      <formula>0.85</formula>
    </cfRule>
  </conditionalFormatting>
  <conditionalFormatting sqref="U763:AA763">
    <cfRule type="cellIs" dxfId="785" priority="784" operator="equal">
      <formula>0</formula>
    </cfRule>
    <cfRule type="cellIs" dxfId="784" priority="785" operator="lessThan">
      <formula>0.85</formula>
    </cfRule>
    <cfRule type="cellIs" dxfId="783" priority="786" operator="greaterThanOrEqual">
      <formula>0.85</formula>
    </cfRule>
  </conditionalFormatting>
  <conditionalFormatting sqref="AB764">
    <cfRule type="cellIs" dxfId="782" priority="781" operator="lessThan">
      <formula>0.7</formula>
    </cfRule>
    <cfRule type="cellIs" dxfId="781" priority="782" operator="lessThan">
      <formula>0.85</formula>
    </cfRule>
    <cfRule type="cellIs" dxfId="780" priority="783" operator="greaterThan">
      <formula>0.85</formula>
    </cfRule>
  </conditionalFormatting>
  <conditionalFormatting sqref="AB764">
    <cfRule type="cellIs" dxfId="779" priority="780" operator="equal">
      <formula>0</formula>
    </cfRule>
  </conditionalFormatting>
  <conditionalFormatting sqref="AB761">
    <cfRule type="containsText" dxfId="778" priority="779" operator="containsText" text="0,0%">
      <formula>NOT(ISERROR(SEARCH("0,0%",AB761)))</formula>
    </cfRule>
  </conditionalFormatting>
  <conditionalFormatting sqref="K744:K757">
    <cfRule type="expression" dxfId="777" priority="775">
      <formula>K744=J744</formula>
    </cfRule>
  </conditionalFormatting>
  <conditionalFormatting sqref="K745:K757">
    <cfRule type="expression" dxfId="776" priority="777">
      <formula>(K745&lt;_Pruef_IST)*(RIGHT($A745,4)="IST:")*(K$8&gt;0)</formula>
    </cfRule>
  </conditionalFormatting>
  <conditionalFormatting sqref="K759">
    <cfRule type="expression" dxfId="775" priority="776">
      <formula>ABS(K759)&lt;=1</formula>
    </cfRule>
    <cfRule type="cellIs" dxfId="774" priority="778" operator="greaterThanOrEqual">
      <formula>1</formula>
    </cfRule>
  </conditionalFormatting>
  <conditionalFormatting sqref="T744:T757">
    <cfRule type="expression" dxfId="773" priority="771">
      <formula>T744=S744</formula>
    </cfRule>
  </conditionalFormatting>
  <conditionalFormatting sqref="T745:T757">
    <cfRule type="expression" dxfId="772" priority="773">
      <formula>(T745&lt;_Pruef_IST)*(RIGHT($A745,4)="IST:")*(T$8&gt;0)</formula>
    </cfRule>
  </conditionalFormatting>
  <conditionalFormatting sqref="T759">
    <cfRule type="expression" dxfId="771" priority="772">
      <formula>ABS(T759)&lt;=1</formula>
    </cfRule>
    <cfRule type="cellIs" dxfId="770" priority="774" operator="greaterThanOrEqual">
      <formula>1</formula>
    </cfRule>
  </conditionalFormatting>
  <conditionalFormatting sqref="AC745:AC757">
    <cfRule type="expression" dxfId="769" priority="769">
      <formula>(AC745&lt;_Pruef_IST)*(RIGHT($A745,4)="IST:")*(AC$8&gt;0)</formula>
    </cfRule>
  </conditionalFormatting>
  <conditionalFormatting sqref="AC759">
    <cfRule type="expression" dxfId="768" priority="768">
      <formula>ABS(AC759)&lt;=1</formula>
    </cfRule>
    <cfRule type="cellIs" dxfId="767" priority="770" operator="greaterThanOrEqual">
      <formula>1</formula>
    </cfRule>
  </conditionalFormatting>
  <conditionalFormatting sqref="A803 A779:A780 A782:A783 A785:A786 A789 A805 A807">
    <cfRule type="containsBlanks" dxfId="766" priority="764">
      <formula>LEN(TRIM(A779))=0</formula>
    </cfRule>
  </conditionalFormatting>
  <conditionalFormatting sqref="E801:E808">
    <cfRule type="expression" dxfId="765" priority="757">
      <formula>(E801+I801&lt;J801)*(C801&gt;0)</formula>
    </cfRule>
    <cfRule type="expression" dxfId="764" priority="762">
      <formula>((E801+I801&gt;J801)+(C801=0))*(E801&gt;0)</formula>
    </cfRule>
  </conditionalFormatting>
  <conditionalFormatting sqref="I801:I808">
    <cfRule type="expression" dxfId="763" priority="761">
      <formula>(E801+I801&lt;J801)*(F801&gt;0)</formula>
    </cfRule>
    <cfRule type="expression" dxfId="762" priority="763">
      <formula>((E801+I801&gt;J801)+(F801=0))*(I801&gt;0)</formula>
    </cfRule>
  </conditionalFormatting>
  <conditionalFormatting sqref="R801:R808">
    <cfRule type="expression" dxfId="761" priority="758">
      <formula>(N801+R801&lt;S801)*(O801&gt;0)</formula>
    </cfRule>
    <cfRule type="expression" dxfId="760" priority="759">
      <formula>((N801+R801&gt;S801)+(O801=0))*(R801&gt;0)</formula>
    </cfRule>
  </conditionalFormatting>
  <conditionalFormatting sqref="N801:N808">
    <cfRule type="expression" dxfId="759" priority="756">
      <formula>(N801+R801&lt;S801)*(L801&gt;0)</formula>
    </cfRule>
    <cfRule type="expression" dxfId="758" priority="760">
      <formula>((N801+R801&gt;S801)+(L801=0))*(N801&gt;0)</formula>
    </cfRule>
  </conditionalFormatting>
  <conditionalFormatting sqref="W801:W808">
    <cfRule type="expression" dxfId="757" priority="754">
      <formula>(W801+AA801&lt;AB801)*(U801&gt;0)</formula>
    </cfRule>
    <cfRule type="expression" dxfId="756" priority="755">
      <formula>((W801+AA801&gt;AB801)+(U801=0))*(W801&gt;0)</formula>
    </cfRule>
  </conditionalFormatting>
  <conditionalFormatting sqref="AA801:AA808">
    <cfRule type="expression" dxfId="755" priority="752">
      <formula>(W801+AA801&lt;AB801)*(X801&gt;0)</formula>
    </cfRule>
    <cfRule type="expression" dxfId="754" priority="753">
      <formula>((W801+AA801&gt;AB801)+(X801=0))*(AA801&gt;0)</formula>
    </cfRule>
  </conditionalFormatting>
  <conditionalFormatting sqref="C794:J794 L794:S794 U794:AB794">
    <cfRule type="expression" dxfId="753" priority="734">
      <formula>_Pruef_Name=0</formula>
    </cfRule>
  </conditionalFormatting>
  <conditionalFormatting sqref="C801:I808 L801:R808 U801:AA808">
    <cfRule type="expression" dxfId="752" priority="750">
      <formula>(_Pruef_Name=0)*(C801&gt;0)</formula>
    </cfRule>
  </conditionalFormatting>
  <conditionalFormatting sqref="H776:J776 Q776:S776 Z776:AB776">
    <cfRule type="containsBlanks" dxfId="751" priority="767">
      <formula>LEN(TRIM(H776))=0</formula>
    </cfRule>
  </conditionalFormatting>
  <conditionalFormatting sqref="H776:J776 Q776:S776 Z776:AB776">
    <cfRule type="notContainsBlanks" dxfId="750" priority="749">
      <formula>LEN(TRIM(H776))&gt;0</formula>
    </cfRule>
  </conditionalFormatting>
  <conditionalFormatting sqref="A803 A805 A807">
    <cfRule type="containsText" dxfId="749" priority="729" operator="containsText" text="CMM keine">
      <formula>NOT(ISERROR(SEARCH("CMM keine",A803)))</formula>
    </cfRule>
    <cfRule type="containsText" dxfId="748" priority="765" operator="containsText" text="CMM N.I.O">
      <formula>NOT(ISERROR(SEARCH("CMM N.I.O",A803)))</formula>
    </cfRule>
    <cfRule type="containsText" dxfId="747" priority="766" operator="containsText" text="CMM I.O">
      <formula>NOT(ISERROR(SEARCH("CMM I.O",A803)))</formula>
    </cfRule>
  </conditionalFormatting>
  <conditionalFormatting sqref="C801:D808 L801:M808 U801:V808">
    <cfRule type="expression" dxfId="746" priority="748">
      <formula>(E801+I801&lt;&gt;J801)*(C801=0)*(J801&gt;0)</formula>
    </cfRule>
  </conditionalFormatting>
  <conditionalFormatting sqref="C780:J780 C783:J783 C786:J786 C789:J789 C792:J792 L792:S792 L789:S789 L786:S786 L783:S783 U783:AB783 U786:AB786 U789:AB789 U792:AB792 L780:S780 U780:AB780">
    <cfRule type="expression" dxfId="745" priority="742">
      <formula>(C780&lt;_Pruef_IST)*(RIGHT($A780,4)="IST:")*(C$8=8)</formula>
    </cfRule>
  </conditionalFormatting>
  <conditionalFormatting sqref="K798 T798">
    <cfRule type="cellIs" dxfId="744" priority="743" operator="equal">
      <formula>0</formula>
    </cfRule>
    <cfRule type="cellIs" dxfId="743" priority="744" operator="lessThan">
      <formula>0.85</formula>
    </cfRule>
    <cfRule type="cellIs" dxfId="742" priority="745" operator="greaterThanOrEqual">
      <formula>0.85</formula>
    </cfRule>
  </conditionalFormatting>
  <conditionalFormatting sqref="C779:J792 L779:S792 U779:AB792">
    <cfRule type="expression" dxfId="741" priority="741">
      <formula>C779=B779</formula>
    </cfRule>
  </conditionalFormatting>
  <conditionalFormatting sqref="C780:J792 L780:S792 U780:AB792">
    <cfRule type="expression" dxfId="740" priority="747">
      <formula>(C780&lt;_Pruef_IST)*(RIGHT($A780,4)="IST:")*(C$8&gt;0)</formula>
    </cfRule>
  </conditionalFormatting>
  <conditionalFormatting sqref="A788">
    <cfRule type="containsBlanks" dxfId="739" priority="740">
      <formula>LEN(TRIM(A788))=0</formula>
    </cfRule>
  </conditionalFormatting>
  <conditionalFormatting sqref="A791">
    <cfRule type="containsBlanks" dxfId="738" priority="739">
      <formula>LEN(TRIM(A791))=0</formula>
    </cfRule>
  </conditionalFormatting>
  <conditionalFormatting sqref="A792">
    <cfRule type="containsBlanks" dxfId="737" priority="738">
      <formula>LEN(TRIM(A792))=0</formula>
    </cfRule>
  </conditionalFormatting>
  <conditionalFormatting sqref="L779">
    <cfRule type="expression" dxfId="736" priority="737">
      <formula>(L779&lt;_Pruef_IST)*(K779&gt;0)*(RIGHT($A779,4)="IST:")*(L$8&gt;0)</formula>
    </cfRule>
  </conditionalFormatting>
  <conditionalFormatting sqref="L785:M785">
    <cfRule type="expression" dxfId="735" priority="736">
      <formula>(L785&lt;_Pruef_IST)*(K785&gt;0)*(RIGHT($A785,4)="IST:")*(L$8&gt;0)</formula>
    </cfRule>
  </conditionalFormatting>
  <conditionalFormatting sqref="C785:J785">
    <cfRule type="expression" dxfId="734" priority="735">
      <formula>(C785&lt;_Pruef_IST)*(B785&gt;0)*(RIGHT($A785,4)="IST:")*(C$8&gt;0)</formula>
    </cfRule>
  </conditionalFormatting>
  <conditionalFormatting sqref="C794:J794 L794:S794 U794:AB794">
    <cfRule type="expression" dxfId="733" priority="746">
      <formula>ABS(C794)&lt;=1</formula>
    </cfRule>
    <cfRule type="cellIs" dxfId="732" priority="751" operator="greaterThanOrEqual">
      <formula>1</formula>
    </cfRule>
  </conditionalFormatting>
  <conditionalFormatting sqref="I779:J779">
    <cfRule type="expression" dxfId="731" priority="733">
      <formula>(I779&lt;_Pruef_IST)*(H779&gt;0)*(RIGHT($A779,4)="IST:")*(I$8&gt;0)</formula>
    </cfRule>
  </conditionalFormatting>
  <conditionalFormatting sqref="C794:J794">
    <cfRule type="cellIs" dxfId="730" priority="732" operator="greaterThanOrEqual">
      <formula>-1</formula>
    </cfRule>
  </conditionalFormatting>
  <conditionalFormatting sqref="L794:S794">
    <cfRule type="cellIs" dxfId="729" priority="731" operator="greaterThanOrEqual">
      <formula>-1</formula>
    </cfRule>
  </conditionalFormatting>
  <conditionalFormatting sqref="U794:AB794">
    <cfRule type="cellIs" dxfId="728" priority="730" operator="greaterThanOrEqual">
      <formula>-1</formula>
    </cfRule>
  </conditionalFormatting>
  <conditionalFormatting sqref="L794:S794">
    <cfRule type="cellIs" dxfId="727" priority="728" operator="greaterThanOrEqual">
      <formula>-1</formula>
    </cfRule>
  </conditionalFormatting>
  <conditionalFormatting sqref="U794:AB794">
    <cfRule type="cellIs" dxfId="726" priority="727" operator="greaterThanOrEqual">
      <formula>-1</formula>
    </cfRule>
  </conditionalFormatting>
  <conditionalFormatting sqref="J798">
    <cfRule type="cellIs" dxfId="725" priority="724" operator="equal">
      <formula>0</formula>
    </cfRule>
    <cfRule type="cellIs" dxfId="724" priority="725" operator="lessThan">
      <formula>0.85</formula>
    </cfRule>
    <cfRule type="cellIs" dxfId="723" priority="726" operator="greaterThanOrEqual">
      <formula>0.85</formula>
    </cfRule>
  </conditionalFormatting>
  <conditionalFormatting sqref="C798:I798">
    <cfRule type="cellIs" dxfId="722" priority="721" operator="equal">
      <formula>0</formula>
    </cfRule>
    <cfRule type="cellIs" dxfId="721" priority="722" operator="lessThan">
      <formula>0.85</formula>
    </cfRule>
    <cfRule type="cellIs" dxfId="720" priority="723" operator="greaterThanOrEqual">
      <formula>0.85</formula>
    </cfRule>
  </conditionalFormatting>
  <conditionalFormatting sqref="J799">
    <cfRule type="cellIs" dxfId="719" priority="718" operator="lessThan">
      <formula>0.7</formula>
    </cfRule>
    <cfRule type="cellIs" dxfId="718" priority="719" operator="lessThan">
      <formula>0.85</formula>
    </cfRule>
    <cfRule type="cellIs" dxfId="717" priority="720" operator="greaterThan">
      <formula>0.85</formula>
    </cfRule>
  </conditionalFormatting>
  <conditionalFormatting sqref="J799">
    <cfRule type="cellIs" dxfId="716" priority="717" operator="equal">
      <formula>0</formula>
    </cfRule>
  </conditionalFormatting>
  <conditionalFormatting sqref="J796">
    <cfRule type="containsText" dxfId="715" priority="716" operator="containsText" text="0,0%">
      <formula>NOT(ISERROR(SEARCH("0,0%",J796)))</formula>
    </cfRule>
  </conditionalFormatting>
  <conditionalFormatting sqref="S798">
    <cfRule type="cellIs" dxfId="714" priority="713" operator="equal">
      <formula>0</formula>
    </cfRule>
    <cfRule type="cellIs" dxfId="713" priority="714" operator="lessThan">
      <formula>0.85</formula>
    </cfRule>
    <cfRule type="cellIs" dxfId="712" priority="715" operator="greaterThanOrEqual">
      <formula>0.85</formula>
    </cfRule>
  </conditionalFormatting>
  <conditionalFormatting sqref="L798:R798">
    <cfRule type="cellIs" dxfId="711" priority="710" operator="equal">
      <formula>0</formula>
    </cfRule>
    <cfRule type="cellIs" dxfId="710" priority="711" operator="lessThan">
      <formula>0.85</formula>
    </cfRule>
    <cfRule type="cellIs" dxfId="709" priority="712" operator="greaterThanOrEqual">
      <formula>0.85</formula>
    </cfRule>
  </conditionalFormatting>
  <conditionalFormatting sqref="S799">
    <cfRule type="cellIs" dxfId="708" priority="707" operator="lessThan">
      <formula>0.7</formula>
    </cfRule>
    <cfRule type="cellIs" dxfId="707" priority="708" operator="lessThan">
      <formula>0.85</formula>
    </cfRule>
    <cfRule type="cellIs" dxfId="706" priority="709" operator="greaterThan">
      <formula>0.85</formula>
    </cfRule>
  </conditionalFormatting>
  <conditionalFormatting sqref="S799">
    <cfRule type="cellIs" dxfId="705" priority="706" operator="equal">
      <formula>0</formula>
    </cfRule>
  </conditionalFormatting>
  <conditionalFormatting sqref="S796">
    <cfRule type="containsText" dxfId="704" priority="705" operator="containsText" text="0,0%">
      <formula>NOT(ISERROR(SEARCH("0,0%",S796)))</formula>
    </cfRule>
  </conditionalFormatting>
  <conditionalFormatting sqref="AB798">
    <cfRule type="cellIs" dxfId="703" priority="702" operator="equal">
      <formula>0</formula>
    </cfRule>
    <cfRule type="cellIs" dxfId="702" priority="703" operator="lessThan">
      <formula>0.85</formula>
    </cfRule>
    <cfRule type="cellIs" dxfId="701" priority="704" operator="greaterThanOrEqual">
      <formula>0.85</formula>
    </cfRule>
  </conditionalFormatting>
  <conditionalFormatting sqref="U798:AA798">
    <cfRule type="cellIs" dxfId="700" priority="699" operator="equal">
      <formula>0</formula>
    </cfRule>
    <cfRule type="cellIs" dxfId="699" priority="700" operator="lessThan">
      <formula>0.85</formula>
    </cfRule>
    <cfRule type="cellIs" dxfId="698" priority="701" operator="greaterThanOrEqual">
      <formula>0.85</formula>
    </cfRule>
  </conditionalFormatting>
  <conditionalFormatting sqref="AB799">
    <cfRule type="cellIs" dxfId="697" priority="696" operator="lessThan">
      <formula>0.7</formula>
    </cfRule>
    <cfRule type="cellIs" dxfId="696" priority="697" operator="lessThan">
      <formula>0.85</formula>
    </cfRule>
    <cfRule type="cellIs" dxfId="695" priority="698" operator="greaterThan">
      <formula>0.85</formula>
    </cfRule>
  </conditionalFormatting>
  <conditionalFormatting sqref="AB799">
    <cfRule type="cellIs" dxfId="694" priority="695" operator="equal">
      <formula>0</formula>
    </cfRule>
  </conditionalFormatting>
  <conditionalFormatting sqref="AB796">
    <cfRule type="containsText" dxfId="693" priority="694" operator="containsText" text="0,0%">
      <formula>NOT(ISERROR(SEARCH("0,0%",AB796)))</formula>
    </cfRule>
  </conditionalFormatting>
  <conditionalFormatting sqref="K779:K792">
    <cfRule type="expression" dxfId="692" priority="690">
      <formula>K779=J779</formula>
    </cfRule>
  </conditionalFormatting>
  <conditionalFormatting sqref="K780:K792">
    <cfRule type="expression" dxfId="691" priority="692">
      <formula>(K780&lt;_Pruef_IST)*(RIGHT($A780,4)="IST:")*(K$8&gt;0)</formula>
    </cfRule>
  </conditionalFormatting>
  <conditionalFormatting sqref="K794">
    <cfRule type="expression" dxfId="690" priority="691">
      <formula>ABS(K794)&lt;=1</formula>
    </cfRule>
    <cfRule type="cellIs" dxfId="689" priority="693" operator="greaterThanOrEqual">
      <formula>1</formula>
    </cfRule>
  </conditionalFormatting>
  <conditionalFormatting sqref="T779:T792">
    <cfRule type="expression" dxfId="688" priority="686">
      <formula>T779=S779</formula>
    </cfRule>
  </conditionalFormatting>
  <conditionalFormatting sqref="T780:T792">
    <cfRule type="expression" dxfId="687" priority="688">
      <formula>(T780&lt;_Pruef_IST)*(RIGHT($A780,4)="IST:")*(T$8&gt;0)</formula>
    </cfRule>
  </conditionalFormatting>
  <conditionalFormatting sqref="T794">
    <cfRule type="expression" dxfId="686" priority="687">
      <formula>ABS(T794)&lt;=1</formula>
    </cfRule>
    <cfRule type="cellIs" dxfId="685" priority="689" operator="greaterThanOrEqual">
      <formula>1</formula>
    </cfRule>
  </conditionalFormatting>
  <conditionalFormatting sqref="AC780:AC792">
    <cfRule type="expression" dxfId="684" priority="684">
      <formula>(AC780&lt;_Pruef_IST)*(RIGHT($A780,4)="IST:")*(AC$8&gt;0)</formula>
    </cfRule>
  </conditionalFormatting>
  <conditionalFormatting sqref="AC794">
    <cfRule type="expression" dxfId="683" priority="683">
      <formula>ABS(AC794)&lt;=1</formula>
    </cfRule>
    <cfRule type="cellIs" dxfId="682" priority="685" operator="greaterThanOrEqual">
      <formula>1</formula>
    </cfRule>
  </conditionalFormatting>
  <conditionalFormatting sqref="A838 A814:A815 A817:A818 A820:A821 A824 A840 A842">
    <cfRule type="containsBlanks" dxfId="681" priority="679">
      <formula>LEN(TRIM(A814))=0</formula>
    </cfRule>
  </conditionalFormatting>
  <conditionalFormatting sqref="E836:E843">
    <cfRule type="expression" dxfId="680" priority="672">
      <formula>(E836+I836&lt;J836)*(C836&gt;0)</formula>
    </cfRule>
    <cfRule type="expression" dxfId="679" priority="677">
      <formula>((E836+I836&gt;J836)+(C836=0))*(E836&gt;0)</formula>
    </cfRule>
  </conditionalFormatting>
  <conditionalFormatting sqref="I836:I843">
    <cfRule type="expression" dxfId="678" priority="676">
      <formula>(E836+I836&lt;J836)*(F836&gt;0)</formula>
    </cfRule>
    <cfRule type="expression" dxfId="677" priority="678">
      <formula>((E836+I836&gt;J836)+(F836=0))*(I836&gt;0)</formula>
    </cfRule>
  </conditionalFormatting>
  <conditionalFormatting sqref="R836:R843">
    <cfRule type="expression" dxfId="676" priority="673">
      <formula>(N836+R836&lt;S836)*(O836&gt;0)</formula>
    </cfRule>
    <cfRule type="expression" dxfId="675" priority="674">
      <formula>((N836+R836&gt;S836)+(O836=0))*(R836&gt;0)</formula>
    </cfRule>
  </conditionalFormatting>
  <conditionalFormatting sqref="N836:N843">
    <cfRule type="expression" dxfId="674" priority="671">
      <formula>(N836+R836&lt;S836)*(L836&gt;0)</formula>
    </cfRule>
    <cfRule type="expression" dxfId="673" priority="675">
      <formula>((N836+R836&gt;S836)+(L836=0))*(N836&gt;0)</formula>
    </cfRule>
  </conditionalFormatting>
  <conditionalFormatting sqref="W836:W843">
    <cfRule type="expression" dxfId="672" priority="669">
      <formula>(W836+AA836&lt;AB836)*(U836&gt;0)</formula>
    </cfRule>
    <cfRule type="expression" dxfId="671" priority="670">
      <formula>((W836+AA836&gt;AB836)+(U836=0))*(W836&gt;0)</formula>
    </cfRule>
  </conditionalFormatting>
  <conditionalFormatting sqref="AA836:AA843">
    <cfRule type="expression" dxfId="670" priority="667">
      <formula>(W836+AA836&lt;AB836)*(X836&gt;0)</formula>
    </cfRule>
    <cfRule type="expression" dxfId="669" priority="668">
      <formula>((W836+AA836&gt;AB836)+(X836=0))*(AA836&gt;0)</formula>
    </cfRule>
  </conditionalFormatting>
  <conditionalFormatting sqref="C829:J829 L829:S829 U829:AB829">
    <cfRule type="expression" dxfId="668" priority="649">
      <formula>_Pruef_Name=0</formula>
    </cfRule>
  </conditionalFormatting>
  <conditionalFormatting sqref="C836:I843 L836:R843 U836:AA843">
    <cfRule type="expression" dxfId="667" priority="665">
      <formula>(_Pruef_Name=0)*(C836&gt;0)</formula>
    </cfRule>
  </conditionalFormatting>
  <conditionalFormatting sqref="H811:J811 Q811:S811 Z811:AB811">
    <cfRule type="containsBlanks" dxfId="666" priority="682">
      <formula>LEN(TRIM(H811))=0</formula>
    </cfRule>
  </conditionalFormatting>
  <conditionalFormatting sqref="H811:J811 Q811:S811 Z811:AB811">
    <cfRule type="notContainsBlanks" dxfId="665" priority="664">
      <formula>LEN(TRIM(H811))&gt;0</formula>
    </cfRule>
  </conditionalFormatting>
  <conditionalFormatting sqref="A838 A840 A842">
    <cfRule type="containsText" dxfId="664" priority="644" operator="containsText" text="CMM keine">
      <formula>NOT(ISERROR(SEARCH("CMM keine",A838)))</formula>
    </cfRule>
    <cfRule type="containsText" dxfId="663" priority="680" operator="containsText" text="CMM N.I.O">
      <formula>NOT(ISERROR(SEARCH("CMM N.I.O",A838)))</formula>
    </cfRule>
    <cfRule type="containsText" dxfId="662" priority="681" operator="containsText" text="CMM I.O">
      <formula>NOT(ISERROR(SEARCH("CMM I.O",A838)))</formula>
    </cfRule>
  </conditionalFormatting>
  <conditionalFormatting sqref="C836:D843 L836:M843 U836:V843">
    <cfRule type="expression" dxfId="661" priority="663">
      <formula>(E836+I836&lt;&gt;J836)*(C836=0)*(J836&gt;0)</formula>
    </cfRule>
  </conditionalFormatting>
  <conditionalFormatting sqref="C815:J815 C818:J818 C821:J821 C824:J824 C827:J827 L827:S827 L824:S824 L821:S821 L818:S818 U818:AB818 U821:AB821 U824:AB824 U827:AB827 L815:S815 U815:AB815">
    <cfRule type="expression" dxfId="660" priority="657">
      <formula>(C815&lt;_Pruef_IST)*(RIGHT($A815,4)="IST:")*(C$8=8)</formula>
    </cfRule>
  </conditionalFormatting>
  <conditionalFormatting sqref="K833 T833">
    <cfRule type="cellIs" dxfId="659" priority="658" operator="equal">
      <formula>0</formula>
    </cfRule>
    <cfRule type="cellIs" dxfId="658" priority="659" operator="lessThan">
      <formula>0.85</formula>
    </cfRule>
    <cfRule type="cellIs" dxfId="657" priority="660" operator="greaterThanOrEqual">
      <formula>0.85</formula>
    </cfRule>
  </conditionalFormatting>
  <conditionalFormatting sqref="C814:J827 L814:S827 U814:AB827">
    <cfRule type="expression" dxfId="656" priority="656">
      <formula>C814=B814</formula>
    </cfRule>
  </conditionalFormatting>
  <conditionalFormatting sqref="C815:J827 L815:S827 U815:AB827">
    <cfRule type="expression" dxfId="655" priority="662">
      <formula>(C815&lt;_Pruef_IST)*(RIGHT($A815,4)="IST:")*(C$8&gt;0)</formula>
    </cfRule>
  </conditionalFormatting>
  <conditionalFormatting sqref="A823">
    <cfRule type="containsBlanks" dxfId="654" priority="655">
      <formula>LEN(TRIM(A823))=0</formula>
    </cfRule>
  </conditionalFormatting>
  <conditionalFormatting sqref="A826">
    <cfRule type="containsBlanks" dxfId="653" priority="654">
      <formula>LEN(TRIM(A826))=0</formula>
    </cfRule>
  </conditionalFormatting>
  <conditionalFormatting sqref="A827">
    <cfRule type="containsBlanks" dxfId="652" priority="653">
      <formula>LEN(TRIM(A827))=0</formula>
    </cfRule>
  </conditionalFormatting>
  <conditionalFormatting sqref="L814">
    <cfRule type="expression" dxfId="651" priority="652">
      <formula>(L814&lt;_Pruef_IST)*(K814&gt;0)*(RIGHT($A814,4)="IST:")*(L$8&gt;0)</formula>
    </cfRule>
  </conditionalFormatting>
  <conditionalFormatting sqref="L820:M820">
    <cfRule type="expression" dxfId="650" priority="651">
      <formula>(L820&lt;_Pruef_IST)*(K820&gt;0)*(RIGHT($A820,4)="IST:")*(L$8&gt;0)</formula>
    </cfRule>
  </conditionalFormatting>
  <conditionalFormatting sqref="C820:J820">
    <cfRule type="expression" dxfId="649" priority="650">
      <formula>(C820&lt;_Pruef_IST)*(B820&gt;0)*(RIGHT($A820,4)="IST:")*(C$8&gt;0)</formula>
    </cfRule>
  </conditionalFormatting>
  <conditionalFormatting sqref="C829:J829 L829:S829 U829:AB829">
    <cfRule type="expression" dxfId="648" priority="661">
      <formula>ABS(C829)&lt;=1</formula>
    </cfRule>
    <cfRule type="cellIs" dxfId="647" priority="666" operator="greaterThanOrEqual">
      <formula>1</formula>
    </cfRule>
  </conditionalFormatting>
  <conditionalFormatting sqref="I814:J814">
    <cfRule type="expression" dxfId="646" priority="648">
      <formula>(I814&lt;_Pruef_IST)*(H814&gt;0)*(RIGHT($A814,4)="IST:")*(I$8&gt;0)</formula>
    </cfRule>
  </conditionalFormatting>
  <conditionalFormatting sqref="C829:J829">
    <cfRule type="cellIs" dxfId="645" priority="647" operator="greaterThanOrEqual">
      <formula>-1</formula>
    </cfRule>
  </conditionalFormatting>
  <conditionalFormatting sqref="L829:S829">
    <cfRule type="cellIs" dxfId="644" priority="646" operator="greaterThanOrEqual">
      <formula>-1</formula>
    </cfRule>
  </conditionalFormatting>
  <conditionalFormatting sqref="U829:AB829">
    <cfRule type="cellIs" dxfId="643" priority="645" operator="greaterThanOrEqual">
      <formula>-1</formula>
    </cfRule>
  </conditionalFormatting>
  <conditionalFormatting sqref="L829:S829">
    <cfRule type="cellIs" dxfId="642" priority="643" operator="greaterThanOrEqual">
      <formula>-1</formula>
    </cfRule>
  </conditionalFormatting>
  <conditionalFormatting sqref="U829:AB829">
    <cfRule type="cellIs" dxfId="641" priority="642" operator="greaterThanOrEqual">
      <formula>-1</formula>
    </cfRule>
  </conditionalFormatting>
  <conditionalFormatting sqref="J833">
    <cfRule type="cellIs" dxfId="640" priority="639" operator="equal">
      <formula>0</formula>
    </cfRule>
    <cfRule type="cellIs" dxfId="639" priority="640" operator="lessThan">
      <formula>0.85</formula>
    </cfRule>
    <cfRule type="cellIs" dxfId="638" priority="641" operator="greaterThanOrEqual">
      <formula>0.85</formula>
    </cfRule>
  </conditionalFormatting>
  <conditionalFormatting sqref="C833:I833">
    <cfRule type="cellIs" dxfId="637" priority="636" operator="equal">
      <formula>0</formula>
    </cfRule>
    <cfRule type="cellIs" dxfId="636" priority="637" operator="lessThan">
      <formula>0.85</formula>
    </cfRule>
    <cfRule type="cellIs" dxfId="635" priority="638" operator="greaterThanOrEqual">
      <formula>0.85</formula>
    </cfRule>
  </conditionalFormatting>
  <conditionalFormatting sqref="J834">
    <cfRule type="cellIs" dxfId="634" priority="633" operator="lessThan">
      <formula>0.7</formula>
    </cfRule>
    <cfRule type="cellIs" dxfId="633" priority="634" operator="lessThan">
      <formula>0.85</formula>
    </cfRule>
    <cfRule type="cellIs" dxfId="632" priority="635" operator="greaterThan">
      <formula>0.85</formula>
    </cfRule>
  </conditionalFormatting>
  <conditionalFormatting sqref="J834">
    <cfRule type="cellIs" dxfId="631" priority="632" operator="equal">
      <formula>0</formula>
    </cfRule>
  </conditionalFormatting>
  <conditionalFormatting sqref="J831">
    <cfRule type="containsText" dxfId="630" priority="631" operator="containsText" text="0,0%">
      <formula>NOT(ISERROR(SEARCH("0,0%",J831)))</formula>
    </cfRule>
  </conditionalFormatting>
  <conditionalFormatting sqref="S833">
    <cfRule type="cellIs" dxfId="629" priority="628" operator="equal">
      <formula>0</formula>
    </cfRule>
    <cfRule type="cellIs" dxfId="628" priority="629" operator="lessThan">
      <formula>0.85</formula>
    </cfRule>
    <cfRule type="cellIs" dxfId="627" priority="630" operator="greaterThanOrEqual">
      <formula>0.85</formula>
    </cfRule>
  </conditionalFormatting>
  <conditionalFormatting sqref="L833:R833">
    <cfRule type="cellIs" dxfId="626" priority="625" operator="equal">
      <formula>0</formula>
    </cfRule>
    <cfRule type="cellIs" dxfId="625" priority="626" operator="lessThan">
      <formula>0.85</formula>
    </cfRule>
    <cfRule type="cellIs" dxfId="624" priority="627" operator="greaterThanOrEqual">
      <formula>0.85</formula>
    </cfRule>
  </conditionalFormatting>
  <conditionalFormatting sqref="S834">
    <cfRule type="cellIs" dxfId="623" priority="622" operator="lessThan">
      <formula>0.7</formula>
    </cfRule>
    <cfRule type="cellIs" dxfId="622" priority="623" operator="lessThan">
      <formula>0.85</formula>
    </cfRule>
    <cfRule type="cellIs" dxfId="621" priority="624" operator="greaterThan">
      <formula>0.85</formula>
    </cfRule>
  </conditionalFormatting>
  <conditionalFormatting sqref="S834">
    <cfRule type="cellIs" dxfId="620" priority="621" operator="equal">
      <formula>0</formula>
    </cfRule>
  </conditionalFormatting>
  <conditionalFormatting sqref="S831">
    <cfRule type="containsText" dxfId="619" priority="620" operator="containsText" text="0,0%">
      <formula>NOT(ISERROR(SEARCH("0,0%",S831)))</formula>
    </cfRule>
  </conditionalFormatting>
  <conditionalFormatting sqref="AB833">
    <cfRule type="cellIs" dxfId="618" priority="617" operator="equal">
      <formula>0</formula>
    </cfRule>
    <cfRule type="cellIs" dxfId="617" priority="618" operator="lessThan">
      <formula>0.85</formula>
    </cfRule>
    <cfRule type="cellIs" dxfId="616" priority="619" operator="greaterThanOrEqual">
      <formula>0.85</formula>
    </cfRule>
  </conditionalFormatting>
  <conditionalFormatting sqref="U833:AA833">
    <cfRule type="cellIs" dxfId="615" priority="614" operator="equal">
      <formula>0</formula>
    </cfRule>
    <cfRule type="cellIs" dxfId="614" priority="615" operator="lessThan">
      <formula>0.85</formula>
    </cfRule>
    <cfRule type="cellIs" dxfId="613" priority="616" operator="greaterThanOrEqual">
      <formula>0.85</formula>
    </cfRule>
  </conditionalFormatting>
  <conditionalFormatting sqref="AB834">
    <cfRule type="cellIs" dxfId="612" priority="611" operator="lessThan">
      <formula>0.7</formula>
    </cfRule>
    <cfRule type="cellIs" dxfId="611" priority="612" operator="lessThan">
      <formula>0.85</formula>
    </cfRule>
    <cfRule type="cellIs" dxfId="610" priority="613" operator="greaterThan">
      <formula>0.85</formula>
    </cfRule>
  </conditionalFormatting>
  <conditionalFormatting sqref="AB834">
    <cfRule type="cellIs" dxfId="609" priority="610" operator="equal">
      <formula>0</formula>
    </cfRule>
  </conditionalFormatting>
  <conditionalFormatting sqref="AB831">
    <cfRule type="containsText" dxfId="608" priority="609" operator="containsText" text="0,0%">
      <formula>NOT(ISERROR(SEARCH("0,0%",AB831)))</formula>
    </cfRule>
  </conditionalFormatting>
  <conditionalFormatting sqref="K814:K827">
    <cfRule type="expression" dxfId="607" priority="605">
      <formula>K814=J814</formula>
    </cfRule>
  </conditionalFormatting>
  <conditionalFormatting sqref="K815:K827">
    <cfRule type="expression" dxfId="606" priority="607">
      <formula>(K815&lt;_Pruef_IST)*(RIGHT($A815,4)="IST:")*(K$8&gt;0)</formula>
    </cfRule>
  </conditionalFormatting>
  <conditionalFormatting sqref="K829">
    <cfRule type="expression" dxfId="605" priority="606">
      <formula>ABS(K829)&lt;=1</formula>
    </cfRule>
    <cfRule type="cellIs" dxfId="604" priority="608" operator="greaterThanOrEqual">
      <formula>1</formula>
    </cfRule>
  </conditionalFormatting>
  <conditionalFormatting sqref="T814:T827">
    <cfRule type="expression" dxfId="603" priority="601">
      <formula>T814=S814</formula>
    </cfRule>
  </conditionalFormatting>
  <conditionalFormatting sqref="T815:T827">
    <cfRule type="expression" dxfId="602" priority="603">
      <formula>(T815&lt;_Pruef_IST)*(RIGHT($A815,4)="IST:")*(T$8&gt;0)</formula>
    </cfRule>
  </conditionalFormatting>
  <conditionalFormatting sqref="T829">
    <cfRule type="expression" dxfId="601" priority="602">
      <formula>ABS(T829)&lt;=1</formula>
    </cfRule>
    <cfRule type="cellIs" dxfId="600" priority="604" operator="greaterThanOrEqual">
      <formula>1</formula>
    </cfRule>
  </conditionalFormatting>
  <conditionalFormatting sqref="AC815:AC827">
    <cfRule type="expression" dxfId="599" priority="599">
      <formula>(AC815&lt;_Pruef_IST)*(RIGHT($A815,4)="IST:")*(AC$8&gt;0)</formula>
    </cfRule>
  </conditionalFormatting>
  <conditionalFormatting sqref="AC829">
    <cfRule type="expression" dxfId="598" priority="598">
      <formula>ABS(AC829)&lt;=1</formula>
    </cfRule>
    <cfRule type="cellIs" dxfId="597" priority="600" operator="greaterThanOrEqual">
      <formula>1</formula>
    </cfRule>
  </conditionalFormatting>
  <conditionalFormatting sqref="A873 A849:A850 A852:A853 A855:A856 A859 A875 A877">
    <cfRule type="containsBlanks" dxfId="596" priority="594">
      <formula>LEN(TRIM(A849))=0</formula>
    </cfRule>
  </conditionalFormatting>
  <conditionalFormatting sqref="E871:E878">
    <cfRule type="expression" dxfId="595" priority="587">
      <formula>(E871+I871&lt;J871)*(C871&gt;0)</formula>
    </cfRule>
    <cfRule type="expression" dxfId="594" priority="592">
      <formula>((E871+I871&gt;J871)+(C871=0))*(E871&gt;0)</formula>
    </cfRule>
  </conditionalFormatting>
  <conditionalFormatting sqref="I871:I878">
    <cfRule type="expression" dxfId="593" priority="591">
      <formula>(E871+I871&lt;J871)*(F871&gt;0)</formula>
    </cfRule>
    <cfRule type="expression" dxfId="592" priority="593">
      <formula>((E871+I871&gt;J871)+(F871=0))*(I871&gt;0)</formula>
    </cfRule>
  </conditionalFormatting>
  <conditionalFormatting sqref="R871:R878">
    <cfRule type="expression" dxfId="591" priority="588">
      <formula>(N871+R871&lt;S871)*(O871&gt;0)</formula>
    </cfRule>
    <cfRule type="expression" dxfId="590" priority="589">
      <formula>((N871+R871&gt;S871)+(O871=0))*(R871&gt;0)</formula>
    </cfRule>
  </conditionalFormatting>
  <conditionalFormatting sqref="N871:N878">
    <cfRule type="expression" dxfId="589" priority="586">
      <formula>(N871+R871&lt;S871)*(L871&gt;0)</formula>
    </cfRule>
    <cfRule type="expression" dxfId="588" priority="590">
      <formula>((N871+R871&gt;S871)+(L871=0))*(N871&gt;0)</formula>
    </cfRule>
  </conditionalFormatting>
  <conditionalFormatting sqref="W871:W878">
    <cfRule type="expression" dxfId="587" priority="584">
      <formula>(W871+AA871&lt;AB871)*(U871&gt;0)</formula>
    </cfRule>
    <cfRule type="expression" dxfId="586" priority="585">
      <formula>((W871+AA871&gt;AB871)+(U871=0))*(W871&gt;0)</formula>
    </cfRule>
  </conditionalFormatting>
  <conditionalFormatting sqref="AA871:AA878">
    <cfRule type="expression" dxfId="585" priority="582">
      <formula>(W871+AA871&lt;AB871)*(X871&gt;0)</formula>
    </cfRule>
    <cfRule type="expression" dxfId="584" priority="583">
      <formula>((W871+AA871&gt;AB871)+(X871=0))*(AA871&gt;0)</formula>
    </cfRule>
  </conditionalFormatting>
  <conditionalFormatting sqref="C864:J864 L864:S864 U864:AB864">
    <cfRule type="expression" dxfId="583" priority="564">
      <formula>_Pruef_Name=0</formula>
    </cfRule>
  </conditionalFormatting>
  <conditionalFormatting sqref="C871:I878 L871:R878 U871:AA878">
    <cfRule type="expression" dxfId="582" priority="580">
      <formula>(_Pruef_Name=0)*(C871&gt;0)</formula>
    </cfRule>
  </conditionalFormatting>
  <conditionalFormatting sqref="H846:J846 Q846:S846 Z846:AB846">
    <cfRule type="containsBlanks" dxfId="581" priority="597">
      <formula>LEN(TRIM(H846))=0</formula>
    </cfRule>
  </conditionalFormatting>
  <conditionalFormatting sqref="H846:J846 Q846:S846 Z846:AB846">
    <cfRule type="notContainsBlanks" dxfId="580" priority="579">
      <formula>LEN(TRIM(H846))&gt;0</formula>
    </cfRule>
  </conditionalFormatting>
  <conditionalFormatting sqref="A873 A875 A877">
    <cfRule type="containsText" dxfId="579" priority="559" operator="containsText" text="CMM keine">
      <formula>NOT(ISERROR(SEARCH("CMM keine",A873)))</formula>
    </cfRule>
    <cfRule type="containsText" dxfId="578" priority="595" operator="containsText" text="CMM N.I.O">
      <formula>NOT(ISERROR(SEARCH("CMM N.I.O",A873)))</formula>
    </cfRule>
    <cfRule type="containsText" dxfId="577" priority="596" operator="containsText" text="CMM I.O">
      <formula>NOT(ISERROR(SEARCH("CMM I.O",A873)))</formula>
    </cfRule>
  </conditionalFormatting>
  <conditionalFormatting sqref="C871:D878 L871:M878 U871:V878">
    <cfRule type="expression" dxfId="576" priority="578">
      <formula>(E871+I871&lt;&gt;J871)*(C871=0)*(J871&gt;0)</formula>
    </cfRule>
  </conditionalFormatting>
  <conditionalFormatting sqref="C850:J850 C853:J853 C856:J856 C859:J859 C862:J862 L862:S862 L859:S859 L856:S856 L853:S853 U853:AB853 U856:AB856 U859:AB859 U862:AB862 L850:S850 U850:AB850">
    <cfRule type="expression" dxfId="575" priority="572">
      <formula>(C850&lt;_Pruef_IST)*(RIGHT($A850,4)="IST:")*(C$8=8)</formula>
    </cfRule>
  </conditionalFormatting>
  <conditionalFormatting sqref="K868 T868">
    <cfRule type="cellIs" dxfId="574" priority="573" operator="equal">
      <formula>0</formula>
    </cfRule>
    <cfRule type="cellIs" dxfId="573" priority="574" operator="lessThan">
      <formula>0.85</formula>
    </cfRule>
    <cfRule type="cellIs" dxfId="572" priority="575" operator="greaterThanOrEqual">
      <formula>0.85</formula>
    </cfRule>
  </conditionalFormatting>
  <conditionalFormatting sqref="C849:J862 L849:S862 U849:AB862">
    <cfRule type="expression" dxfId="571" priority="571">
      <formula>C849=B849</formula>
    </cfRule>
  </conditionalFormatting>
  <conditionalFormatting sqref="C850:J862 L850:S862 U850:AB862">
    <cfRule type="expression" dxfId="570" priority="577">
      <formula>(C850&lt;_Pruef_IST)*(RIGHT($A850,4)="IST:")*(C$8&gt;0)</formula>
    </cfRule>
  </conditionalFormatting>
  <conditionalFormatting sqref="A858">
    <cfRule type="containsBlanks" dxfId="569" priority="570">
      <formula>LEN(TRIM(A858))=0</formula>
    </cfRule>
  </conditionalFormatting>
  <conditionalFormatting sqref="A861">
    <cfRule type="containsBlanks" dxfId="568" priority="569">
      <formula>LEN(TRIM(A861))=0</formula>
    </cfRule>
  </conditionalFormatting>
  <conditionalFormatting sqref="A862">
    <cfRule type="containsBlanks" dxfId="567" priority="568">
      <formula>LEN(TRIM(A862))=0</formula>
    </cfRule>
  </conditionalFormatting>
  <conditionalFormatting sqref="L849">
    <cfRule type="expression" dxfId="566" priority="567">
      <formula>(L849&lt;_Pruef_IST)*(K849&gt;0)*(RIGHT($A849,4)="IST:")*(L$8&gt;0)</formula>
    </cfRule>
  </conditionalFormatting>
  <conditionalFormatting sqref="L855:M855">
    <cfRule type="expression" dxfId="565" priority="566">
      <formula>(L855&lt;_Pruef_IST)*(K855&gt;0)*(RIGHT($A855,4)="IST:")*(L$8&gt;0)</formula>
    </cfRule>
  </conditionalFormatting>
  <conditionalFormatting sqref="C855:J855">
    <cfRule type="expression" dxfId="564" priority="565">
      <formula>(C855&lt;_Pruef_IST)*(B855&gt;0)*(RIGHT($A855,4)="IST:")*(C$8&gt;0)</formula>
    </cfRule>
  </conditionalFormatting>
  <conditionalFormatting sqref="C864:J864 L864:S864 U864:AB864">
    <cfRule type="expression" dxfId="563" priority="576">
      <formula>ABS(C864)&lt;=1</formula>
    </cfRule>
    <cfRule type="cellIs" dxfId="562" priority="581" operator="greaterThanOrEqual">
      <formula>1</formula>
    </cfRule>
  </conditionalFormatting>
  <conditionalFormatting sqref="I849:J849">
    <cfRule type="expression" dxfId="561" priority="563">
      <formula>(I849&lt;_Pruef_IST)*(H849&gt;0)*(RIGHT($A849,4)="IST:")*(I$8&gt;0)</formula>
    </cfRule>
  </conditionalFormatting>
  <conditionalFormatting sqref="C864:J864">
    <cfRule type="cellIs" dxfId="560" priority="562" operator="greaterThanOrEqual">
      <formula>-1</formula>
    </cfRule>
  </conditionalFormatting>
  <conditionalFormatting sqref="L864:S864">
    <cfRule type="cellIs" dxfId="559" priority="561" operator="greaterThanOrEqual">
      <formula>-1</formula>
    </cfRule>
  </conditionalFormatting>
  <conditionalFormatting sqref="U864:AB864">
    <cfRule type="cellIs" dxfId="558" priority="560" operator="greaterThanOrEqual">
      <formula>-1</formula>
    </cfRule>
  </conditionalFormatting>
  <conditionalFormatting sqref="L864:S864">
    <cfRule type="cellIs" dxfId="557" priority="558" operator="greaterThanOrEqual">
      <formula>-1</formula>
    </cfRule>
  </conditionalFormatting>
  <conditionalFormatting sqref="U864:AB864">
    <cfRule type="cellIs" dxfId="556" priority="557" operator="greaterThanOrEqual">
      <formula>-1</formula>
    </cfRule>
  </conditionalFormatting>
  <conditionalFormatting sqref="J868">
    <cfRule type="cellIs" dxfId="555" priority="554" operator="equal">
      <formula>0</formula>
    </cfRule>
    <cfRule type="cellIs" dxfId="554" priority="555" operator="lessThan">
      <formula>0.85</formula>
    </cfRule>
    <cfRule type="cellIs" dxfId="553" priority="556" operator="greaterThanOrEqual">
      <formula>0.85</formula>
    </cfRule>
  </conditionalFormatting>
  <conditionalFormatting sqref="C868:I868">
    <cfRule type="cellIs" dxfId="552" priority="551" operator="equal">
      <formula>0</formula>
    </cfRule>
    <cfRule type="cellIs" dxfId="551" priority="552" operator="lessThan">
      <formula>0.85</formula>
    </cfRule>
    <cfRule type="cellIs" dxfId="550" priority="553" operator="greaterThanOrEqual">
      <formula>0.85</formula>
    </cfRule>
  </conditionalFormatting>
  <conditionalFormatting sqref="J869">
    <cfRule type="cellIs" dxfId="549" priority="548" operator="lessThan">
      <formula>0.7</formula>
    </cfRule>
    <cfRule type="cellIs" dxfId="548" priority="549" operator="lessThan">
      <formula>0.85</formula>
    </cfRule>
    <cfRule type="cellIs" dxfId="547" priority="550" operator="greaterThan">
      <formula>0.85</formula>
    </cfRule>
  </conditionalFormatting>
  <conditionalFormatting sqref="J869">
    <cfRule type="cellIs" dxfId="546" priority="547" operator="equal">
      <formula>0</formula>
    </cfRule>
  </conditionalFormatting>
  <conditionalFormatting sqref="J866">
    <cfRule type="containsText" dxfId="545" priority="546" operator="containsText" text="0,0%">
      <formula>NOT(ISERROR(SEARCH("0,0%",J866)))</formula>
    </cfRule>
  </conditionalFormatting>
  <conditionalFormatting sqref="S868">
    <cfRule type="cellIs" dxfId="544" priority="543" operator="equal">
      <formula>0</formula>
    </cfRule>
    <cfRule type="cellIs" dxfId="543" priority="544" operator="lessThan">
      <formula>0.85</formula>
    </cfRule>
    <cfRule type="cellIs" dxfId="542" priority="545" operator="greaterThanOrEqual">
      <formula>0.85</formula>
    </cfRule>
  </conditionalFormatting>
  <conditionalFormatting sqref="L868:R868">
    <cfRule type="cellIs" dxfId="541" priority="540" operator="equal">
      <formula>0</formula>
    </cfRule>
    <cfRule type="cellIs" dxfId="540" priority="541" operator="lessThan">
      <formula>0.85</formula>
    </cfRule>
    <cfRule type="cellIs" dxfId="539" priority="542" operator="greaterThanOrEqual">
      <formula>0.85</formula>
    </cfRule>
  </conditionalFormatting>
  <conditionalFormatting sqref="S869">
    <cfRule type="cellIs" dxfId="538" priority="537" operator="lessThan">
      <formula>0.7</formula>
    </cfRule>
    <cfRule type="cellIs" dxfId="537" priority="538" operator="lessThan">
      <formula>0.85</formula>
    </cfRule>
    <cfRule type="cellIs" dxfId="536" priority="539" operator="greaterThan">
      <formula>0.85</formula>
    </cfRule>
  </conditionalFormatting>
  <conditionalFormatting sqref="S869">
    <cfRule type="cellIs" dxfId="535" priority="536" operator="equal">
      <formula>0</formula>
    </cfRule>
  </conditionalFormatting>
  <conditionalFormatting sqref="S866">
    <cfRule type="containsText" dxfId="534" priority="535" operator="containsText" text="0,0%">
      <formula>NOT(ISERROR(SEARCH("0,0%",S866)))</formula>
    </cfRule>
  </conditionalFormatting>
  <conditionalFormatting sqref="AB868">
    <cfRule type="cellIs" dxfId="533" priority="532" operator="equal">
      <formula>0</formula>
    </cfRule>
    <cfRule type="cellIs" dxfId="532" priority="533" operator="lessThan">
      <formula>0.85</formula>
    </cfRule>
    <cfRule type="cellIs" dxfId="531" priority="534" operator="greaterThanOrEqual">
      <formula>0.85</formula>
    </cfRule>
  </conditionalFormatting>
  <conditionalFormatting sqref="U868:AA868">
    <cfRule type="cellIs" dxfId="530" priority="529" operator="equal">
      <formula>0</formula>
    </cfRule>
    <cfRule type="cellIs" dxfId="529" priority="530" operator="lessThan">
      <formula>0.85</formula>
    </cfRule>
    <cfRule type="cellIs" dxfId="528" priority="531" operator="greaterThanOrEqual">
      <formula>0.85</formula>
    </cfRule>
  </conditionalFormatting>
  <conditionalFormatting sqref="AB869">
    <cfRule type="cellIs" dxfId="527" priority="526" operator="lessThan">
      <formula>0.7</formula>
    </cfRule>
    <cfRule type="cellIs" dxfId="526" priority="527" operator="lessThan">
      <formula>0.85</formula>
    </cfRule>
    <cfRule type="cellIs" dxfId="525" priority="528" operator="greaterThan">
      <formula>0.85</formula>
    </cfRule>
  </conditionalFormatting>
  <conditionalFormatting sqref="AB869">
    <cfRule type="cellIs" dxfId="524" priority="525" operator="equal">
      <formula>0</formula>
    </cfRule>
  </conditionalFormatting>
  <conditionalFormatting sqref="AB866">
    <cfRule type="containsText" dxfId="523" priority="524" operator="containsText" text="0,0%">
      <formula>NOT(ISERROR(SEARCH("0,0%",AB866)))</formula>
    </cfRule>
  </conditionalFormatting>
  <conditionalFormatting sqref="K849:K862">
    <cfRule type="expression" dxfId="522" priority="520">
      <formula>K849=J849</formula>
    </cfRule>
  </conditionalFormatting>
  <conditionalFormatting sqref="K850:K862">
    <cfRule type="expression" dxfId="521" priority="522">
      <formula>(K850&lt;_Pruef_IST)*(RIGHT($A850,4)="IST:")*(K$8&gt;0)</formula>
    </cfRule>
  </conditionalFormatting>
  <conditionalFormatting sqref="K864">
    <cfRule type="expression" dxfId="520" priority="521">
      <formula>ABS(K864)&lt;=1</formula>
    </cfRule>
    <cfRule type="cellIs" dxfId="519" priority="523" operator="greaterThanOrEqual">
      <formula>1</formula>
    </cfRule>
  </conditionalFormatting>
  <conditionalFormatting sqref="T849:T862">
    <cfRule type="expression" dxfId="518" priority="516">
      <formula>T849=S849</formula>
    </cfRule>
  </conditionalFormatting>
  <conditionalFormatting sqref="T850:T862">
    <cfRule type="expression" dxfId="517" priority="518">
      <formula>(T850&lt;_Pruef_IST)*(RIGHT($A850,4)="IST:")*(T$8&gt;0)</formula>
    </cfRule>
  </conditionalFormatting>
  <conditionalFormatting sqref="T864">
    <cfRule type="expression" dxfId="516" priority="517">
      <formula>ABS(T864)&lt;=1</formula>
    </cfRule>
    <cfRule type="cellIs" dxfId="515" priority="519" operator="greaterThanOrEqual">
      <formula>1</formula>
    </cfRule>
  </conditionalFormatting>
  <conditionalFormatting sqref="AC850:AC862">
    <cfRule type="expression" dxfId="514" priority="514">
      <formula>(AC850&lt;_Pruef_IST)*(RIGHT($A850,4)="IST:")*(AC$8&gt;0)</formula>
    </cfRule>
  </conditionalFormatting>
  <conditionalFormatting sqref="AC864">
    <cfRule type="expression" dxfId="513" priority="513">
      <formula>ABS(AC864)&lt;=1</formula>
    </cfRule>
    <cfRule type="cellIs" dxfId="512" priority="515" operator="greaterThanOrEqual">
      <formula>1</formula>
    </cfRule>
  </conditionalFormatting>
  <conditionalFormatting sqref="A908 A884:A885 A887:A888 A890:A891 A894 A910 A912">
    <cfRule type="containsBlanks" dxfId="511" priority="509">
      <formula>LEN(TRIM(A884))=0</formula>
    </cfRule>
  </conditionalFormatting>
  <conditionalFormatting sqref="E906:E913">
    <cfRule type="expression" dxfId="510" priority="502">
      <formula>(E906+I906&lt;J906)*(C906&gt;0)</formula>
    </cfRule>
    <cfRule type="expression" dxfId="509" priority="507">
      <formula>((E906+I906&gt;J906)+(C906=0))*(E906&gt;0)</formula>
    </cfRule>
  </conditionalFormatting>
  <conditionalFormatting sqref="I906:I913">
    <cfRule type="expression" dxfId="508" priority="506">
      <formula>(E906+I906&lt;J906)*(F906&gt;0)</formula>
    </cfRule>
    <cfRule type="expression" dxfId="507" priority="508">
      <formula>((E906+I906&gt;J906)+(F906=0))*(I906&gt;0)</formula>
    </cfRule>
  </conditionalFormatting>
  <conditionalFormatting sqref="R906:R913">
    <cfRule type="expression" dxfId="506" priority="503">
      <formula>(N906+R906&lt;S906)*(O906&gt;0)</formula>
    </cfRule>
    <cfRule type="expression" dxfId="505" priority="504">
      <formula>((N906+R906&gt;S906)+(O906=0))*(R906&gt;0)</formula>
    </cfRule>
  </conditionalFormatting>
  <conditionalFormatting sqref="N906:N913">
    <cfRule type="expression" dxfId="504" priority="501">
      <formula>(N906+R906&lt;S906)*(L906&gt;0)</formula>
    </cfRule>
    <cfRule type="expression" dxfId="503" priority="505">
      <formula>((N906+R906&gt;S906)+(L906=0))*(N906&gt;0)</formula>
    </cfRule>
  </conditionalFormatting>
  <conditionalFormatting sqref="W906:W913">
    <cfRule type="expression" dxfId="502" priority="499">
      <formula>(W906+AA906&lt;AB906)*(U906&gt;0)</formula>
    </cfRule>
    <cfRule type="expression" dxfId="501" priority="500">
      <formula>((W906+AA906&gt;AB906)+(U906=0))*(W906&gt;0)</formula>
    </cfRule>
  </conditionalFormatting>
  <conditionalFormatting sqref="AA906:AA913">
    <cfRule type="expression" dxfId="500" priority="497">
      <formula>(W906+AA906&lt;AB906)*(X906&gt;0)</formula>
    </cfRule>
    <cfRule type="expression" dxfId="499" priority="498">
      <formula>((W906+AA906&gt;AB906)+(X906=0))*(AA906&gt;0)</formula>
    </cfRule>
  </conditionalFormatting>
  <conditionalFormatting sqref="C899:J899 L899:S899 U899:AB899">
    <cfRule type="expression" dxfId="498" priority="479">
      <formula>_Pruef_Name=0</formula>
    </cfRule>
  </conditionalFormatting>
  <conditionalFormatting sqref="C906:I913 L906:R913 U906:AA913">
    <cfRule type="expression" dxfId="497" priority="495">
      <formula>(_Pruef_Name=0)*(C906&gt;0)</formula>
    </cfRule>
  </conditionalFormatting>
  <conditionalFormatting sqref="H881:J881 Q881:S881 Z881:AB881">
    <cfRule type="containsBlanks" dxfId="496" priority="512">
      <formula>LEN(TRIM(H881))=0</formula>
    </cfRule>
  </conditionalFormatting>
  <conditionalFormatting sqref="H881:J881 Q881:S881 Z881:AB881">
    <cfRule type="notContainsBlanks" dxfId="495" priority="494">
      <formula>LEN(TRIM(H881))&gt;0</formula>
    </cfRule>
  </conditionalFormatting>
  <conditionalFormatting sqref="A908 A910 A912">
    <cfRule type="containsText" dxfId="494" priority="474" operator="containsText" text="CMM keine">
      <formula>NOT(ISERROR(SEARCH("CMM keine",A908)))</formula>
    </cfRule>
    <cfRule type="containsText" dxfId="493" priority="510" operator="containsText" text="CMM N.I.O">
      <formula>NOT(ISERROR(SEARCH("CMM N.I.O",A908)))</formula>
    </cfRule>
    <cfRule type="containsText" dxfId="492" priority="511" operator="containsText" text="CMM I.O">
      <formula>NOT(ISERROR(SEARCH("CMM I.O",A908)))</formula>
    </cfRule>
  </conditionalFormatting>
  <conditionalFormatting sqref="C906:D913 L906:M913 U906:V913">
    <cfRule type="expression" dxfId="491" priority="493">
      <formula>(E906+I906&lt;&gt;J906)*(C906=0)*(J906&gt;0)</formula>
    </cfRule>
  </conditionalFormatting>
  <conditionalFormatting sqref="C885:J885 C888:J888 C891:J891 C894:J894 C897:J897 L897:S897 L894:S894 L891:S891 L888:S888 U888:AB888 U891:AB891 U894:AB894 U897:AB897 L885:S885 U885:AB885">
    <cfRule type="expression" dxfId="490" priority="487">
      <formula>(C885&lt;_Pruef_IST)*(RIGHT($A885,4)="IST:")*(C$8=8)</formula>
    </cfRule>
  </conditionalFormatting>
  <conditionalFormatting sqref="K903 T903">
    <cfRule type="cellIs" dxfId="489" priority="488" operator="equal">
      <formula>0</formula>
    </cfRule>
    <cfRule type="cellIs" dxfId="488" priority="489" operator="lessThan">
      <formula>0.85</formula>
    </cfRule>
    <cfRule type="cellIs" dxfId="487" priority="490" operator="greaterThanOrEqual">
      <formula>0.85</formula>
    </cfRule>
  </conditionalFormatting>
  <conditionalFormatting sqref="C884:J897 L884:S897 U884:AB897">
    <cfRule type="expression" dxfId="486" priority="486">
      <formula>C884=B884</formula>
    </cfRule>
  </conditionalFormatting>
  <conditionalFormatting sqref="C885:J897 L885:S897 U885:AB897">
    <cfRule type="expression" dxfId="485" priority="492">
      <formula>(C885&lt;_Pruef_IST)*(RIGHT($A885,4)="IST:")*(C$8&gt;0)</formula>
    </cfRule>
  </conditionalFormatting>
  <conditionalFormatting sqref="A893">
    <cfRule type="containsBlanks" dxfId="484" priority="485">
      <formula>LEN(TRIM(A893))=0</formula>
    </cfRule>
  </conditionalFormatting>
  <conditionalFormatting sqref="A896">
    <cfRule type="containsBlanks" dxfId="483" priority="484">
      <formula>LEN(TRIM(A896))=0</formula>
    </cfRule>
  </conditionalFormatting>
  <conditionalFormatting sqref="A897">
    <cfRule type="containsBlanks" dxfId="482" priority="483">
      <formula>LEN(TRIM(A897))=0</formula>
    </cfRule>
  </conditionalFormatting>
  <conditionalFormatting sqref="L884">
    <cfRule type="expression" dxfId="481" priority="482">
      <formula>(L884&lt;_Pruef_IST)*(K884&gt;0)*(RIGHT($A884,4)="IST:")*(L$8&gt;0)</formula>
    </cfRule>
  </conditionalFormatting>
  <conditionalFormatting sqref="L890:M890">
    <cfRule type="expression" dxfId="480" priority="481">
      <formula>(L890&lt;_Pruef_IST)*(K890&gt;0)*(RIGHT($A890,4)="IST:")*(L$8&gt;0)</formula>
    </cfRule>
  </conditionalFormatting>
  <conditionalFormatting sqref="C890:J890">
    <cfRule type="expression" dxfId="479" priority="480">
      <formula>(C890&lt;_Pruef_IST)*(B890&gt;0)*(RIGHT($A890,4)="IST:")*(C$8&gt;0)</formula>
    </cfRule>
  </conditionalFormatting>
  <conditionalFormatting sqref="C899:J899 L899:S899 U899:AB899">
    <cfRule type="expression" dxfId="478" priority="491">
      <formula>ABS(C899)&lt;=1</formula>
    </cfRule>
    <cfRule type="cellIs" dxfId="477" priority="496" operator="greaterThanOrEqual">
      <formula>1</formula>
    </cfRule>
  </conditionalFormatting>
  <conditionalFormatting sqref="I884:J884">
    <cfRule type="expression" dxfId="476" priority="478">
      <formula>(I884&lt;_Pruef_IST)*(H884&gt;0)*(RIGHT($A884,4)="IST:")*(I$8&gt;0)</formula>
    </cfRule>
  </conditionalFormatting>
  <conditionalFormatting sqref="C899:J899">
    <cfRule type="cellIs" dxfId="475" priority="477" operator="greaterThanOrEqual">
      <formula>-1</formula>
    </cfRule>
  </conditionalFormatting>
  <conditionalFormatting sqref="L899:S899">
    <cfRule type="cellIs" dxfId="474" priority="476" operator="greaterThanOrEqual">
      <formula>-1</formula>
    </cfRule>
  </conditionalFormatting>
  <conditionalFormatting sqref="U899:AB899">
    <cfRule type="cellIs" dxfId="473" priority="475" operator="greaterThanOrEqual">
      <formula>-1</formula>
    </cfRule>
  </conditionalFormatting>
  <conditionalFormatting sqref="L899:S899">
    <cfRule type="cellIs" dxfId="472" priority="473" operator="greaterThanOrEqual">
      <formula>-1</formula>
    </cfRule>
  </conditionalFormatting>
  <conditionalFormatting sqref="U899:AB899">
    <cfRule type="cellIs" dxfId="471" priority="472" operator="greaterThanOrEqual">
      <formula>-1</formula>
    </cfRule>
  </conditionalFormatting>
  <conditionalFormatting sqref="J903">
    <cfRule type="cellIs" dxfId="470" priority="469" operator="equal">
      <formula>0</formula>
    </cfRule>
    <cfRule type="cellIs" dxfId="469" priority="470" operator="lessThan">
      <formula>0.85</formula>
    </cfRule>
    <cfRule type="cellIs" dxfId="468" priority="471" operator="greaterThanOrEqual">
      <formula>0.85</formula>
    </cfRule>
  </conditionalFormatting>
  <conditionalFormatting sqref="C903:I903">
    <cfRule type="cellIs" dxfId="467" priority="466" operator="equal">
      <formula>0</formula>
    </cfRule>
    <cfRule type="cellIs" dxfId="466" priority="467" operator="lessThan">
      <formula>0.85</formula>
    </cfRule>
    <cfRule type="cellIs" dxfId="465" priority="468" operator="greaterThanOrEqual">
      <formula>0.85</formula>
    </cfRule>
  </conditionalFormatting>
  <conditionalFormatting sqref="J904">
    <cfRule type="cellIs" dxfId="464" priority="463" operator="lessThan">
      <formula>0.7</formula>
    </cfRule>
    <cfRule type="cellIs" dxfId="463" priority="464" operator="lessThan">
      <formula>0.85</formula>
    </cfRule>
    <cfRule type="cellIs" dxfId="462" priority="465" operator="greaterThan">
      <formula>0.85</formula>
    </cfRule>
  </conditionalFormatting>
  <conditionalFormatting sqref="J904">
    <cfRule type="cellIs" dxfId="461" priority="462" operator="equal">
      <formula>0</formula>
    </cfRule>
  </conditionalFormatting>
  <conditionalFormatting sqref="J901">
    <cfRule type="containsText" dxfId="460" priority="461" operator="containsText" text="0,0%">
      <formula>NOT(ISERROR(SEARCH("0,0%",J901)))</formula>
    </cfRule>
  </conditionalFormatting>
  <conditionalFormatting sqref="S903">
    <cfRule type="cellIs" dxfId="459" priority="458" operator="equal">
      <formula>0</formula>
    </cfRule>
    <cfRule type="cellIs" dxfId="458" priority="459" operator="lessThan">
      <formula>0.85</formula>
    </cfRule>
    <cfRule type="cellIs" dxfId="457" priority="460" operator="greaterThanOrEqual">
      <formula>0.85</formula>
    </cfRule>
  </conditionalFormatting>
  <conditionalFormatting sqref="L903:R903">
    <cfRule type="cellIs" dxfId="456" priority="455" operator="equal">
      <formula>0</formula>
    </cfRule>
    <cfRule type="cellIs" dxfId="455" priority="456" operator="lessThan">
      <formula>0.85</formula>
    </cfRule>
    <cfRule type="cellIs" dxfId="454" priority="457" operator="greaterThanOrEqual">
      <formula>0.85</formula>
    </cfRule>
  </conditionalFormatting>
  <conditionalFormatting sqref="S904">
    <cfRule type="cellIs" dxfId="453" priority="452" operator="lessThan">
      <formula>0.7</formula>
    </cfRule>
    <cfRule type="cellIs" dxfId="452" priority="453" operator="lessThan">
      <formula>0.85</formula>
    </cfRule>
    <cfRule type="cellIs" dxfId="451" priority="454" operator="greaterThan">
      <formula>0.85</formula>
    </cfRule>
  </conditionalFormatting>
  <conditionalFormatting sqref="S904">
    <cfRule type="cellIs" dxfId="450" priority="451" operator="equal">
      <formula>0</formula>
    </cfRule>
  </conditionalFormatting>
  <conditionalFormatting sqref="S901">
    <cfRule type="containsText" dxfId="449" priority="450" operator="containsText" text="0,0%">
      <formula>NOT(ISERROR(SEARCH("0,0%",S901)))</formula>
    </cfRule>
  </conditionalFormatting>
  <conditionalFormatting sqref="AB903">
    <cfRule type="cellIs" dxfId="448" priority="447" operator="equal">
      <formula>0</formula>
    </cfRule>
    <cfRule type="cellIs" dxfId="447" priority="448" operator="lessThan">
      <formula>0.85</formula>
    </cfRule>
    <cfRule type="cellIs" dxfId="446" priority="449" operator="greaterThanOrEqual">
      <formula>0.85</formula>
    </cfRule>
  </conditionalFormatting>
  <conditionalFormatting sqref="U903:AA903">
    <cfRule type="cellIs" dxfId="445" priority="444" operator="equal">
      <formula>0</formula>
    </cfRule>
    <cfRule type="cellIs" dxfId="444" priority="445" operator="lessThan">
      <formula>0.85</formula>
    </cfRule>
    <cfRule type="cellIs" dxfId="443" priority="446" operator="greaterThanOrEqual">
      <formula>0.85</formula>
    </cfRule>
  </conditionalFormatting>
  <conditionalFormatting sqref="AB904">
    <cfRule type="cellIs" dxfId="442" priority="441" operator="lessThan">
      <formula>0.7</formula>
    </cfRule>
    <cfRule type="cellIs" dxfId="441" priority="442" operator="lessThan">
      <formula>0.85</formula>
    </cfRule>
    <cfRule type="cellIs" dxfId="440" priority="443" operator="greaterThan">
      <formula>0.85</formula>
    </cfRule>
  </conditionalFormatting>
  <conditionalFormatting sqref="AB904">
    <cfRule type="cellIs" dxfId="439" priority="440" operator="equal">
      <formula>0</formula>
    </cfRule>
  </conditionalFormatting>
  <conditionalFormatting sqref="AB901">
    <cfRule type="containsText" dxfId="438" priority="439" operator="containsText" text="0,0%">
      <formula>NOT(ISERROR(SEARCH("0,0%",AB901)))</formula>
    </cfRule>
  </conditionalFormatting>
  <conditionalFormatting sqref="K884:K897">
    <cfRule type="expression" dxfId="437" priority="435">
      <formula>K884=J884</formula>
    </cfRule>
  </conditionalFormatting>
  <conditionalFormatting sqref="K885:K897">
    <cfRule type="expression" dxfId="436" priority="437">
      <formula>(K885&lt;_Pruef_IST)*(RIGHT($A885,4)="IST:")*(K$8&gt;0)</formula>
    </cfRule>
  </conditionalFormatting>
  <conditionalFormatting sqref="K899">
    <cfRule type="expression" dxfId="435" priority="436">
      <formula>ABS(K899)&lt;=1</formula>
    </cfRule>
    <cfRule type="cellIs" dxfId="434" priority="438" operator="greaterThanOrEqual">
      <formula>1</formula>
    </cfRule>
  </conditionalFormatting>
  <conditionalFormatting sqref="T884:T897">
    <cfRule type="expression" dxfId="433" priority="431">
      <formula>T884=S884</formula>
    </cfRule>
  </conditionalFormatting>
  <conditionalFormatting sqref="T885:T897">
    <cfRule type="expression" dxfId="432" priority="433">
      <formula>(T885&lt;_Pruef_IST)*(RIGHT($A885,4)="IST:")*(T$8&gt;0)</formula>
    </cfRule>
  </conditionalFormatting>
  <conditionalFormatting sqref="T899">
    <cfRule type="expression" dxfId="431" priority="432">
      <formula>ABS(T899)&lt;=1</formula>
    </cfRule>
    <cfRule type="cellIs" dxfId="430" priority="434" operator="greaterThanOrEqual">
      <formula>1</formula>
    </cfRule>
  </conditionalFormatting>
  <conditionalFormatting sqref="AC885:AC897">
    <cfRule type="expression" dxfId="429" priority="429">
      <formula>(AC885&lt;_Pruef_IST)*(RIGHT($A885,4)="IST:")*(AC$8&gt;0)</formula>
    </cfRule>
  </conditionalFormatting>
  <conditionalFormatting sqref="AC899">
    <cfRule type="expression" dxfId="428" priority="428">
      <formula>ABS(AC899)&lt;=1</formula>
    </cfRule>
    <cfRule type="cellIs" dxfId="427" priority="430" operator="greaterThanOrEqual">
      <formula>1</formula>
    </cfRule>
  </conditionalFormatting>
  <conditionalFormatting sqref="A943 A919:A920 A922:A923 A925:A926 A929 A945 A947">
    <cfRule type="containsBlanks" dxfId="426" priority="424">
      <formula>LEN(TRIM(A919))=0</formula>
    </cfRule>
  </conditionalFormatting>
  <conditionalFormatting sqref="E941:E948">
    <cfRule type="expression" dxfId="425" priority="417">
      <formula>(E941+I941&lt;J941)*(C941&gt;0)</formula>
    </cfRule>
    <cfRule type="expression" dxfId="424" priority="422">
      <formula>((E941+I941&gt;J941)+(C941=0))*(E941&gt;0)</formula>
    </cfRule>
  </conditionalFormatting>
  <conditionalFormatting sqref="I941:I948">
    <cfRule type="expression" dxfId="423" priority="421">
      <formula>(E941+I941&lt;J941)*(F941&gt;0)</formula>
    </cfRule>
    <cfRule type="expression" dxfId="422" priority="423">
      <formula>((E941+I941&gt;J941)+(F941=0))*(I941&gt;0)</formula>
    </cfRule>
  </conditionalFormatting>
  <conditionalFormatting sqref="R941:R948">
    <cfRule type="expression" dxfId="421" priority="418">
      <formula>(N941+R941&lt;S941)*(O941&gt;0)</formula>
    </cfRule>
    <cfRule type="expression" dxfId="420" priority="419">
      <formula>((N941+R941&gt;S941)+(O941=0))*(R941&gt;0)</formula>
    </cfRule>
  </conditionalFormatting>
  <conditionalFormatting sqref="N941:N948">
    <cfRule type="expression" dxfId="419" priority="416">
      <formula>(N941+R941&lt;S941)*(L941&gt;0)</formula>
    </cfRule>
    <cfRule type="expression" dxfId="418" priority="420">
      <formula>((N941+R941&gt;S941)+(L941=0))*(N941&gt;0)</formula>
    </cfRule>
  </conditionalFormatting>
  <conditionalFormatting sqref="W941:W948">
    <cfRule type="expression" dxfId="417" priority="414">
      <formula>(W941+AA941&lt;AB941)*(U941&gt;0)</formula>
    </cfRule>
    <cfRule type="expression" dxfId="416" priority="415">
      <formula>((W941+AA941&gt;AB941)+(U941=0))*(W941&gt;0)</formula>
    </cfRule>
  </conditionalFormatting>
  <conditionalFormatting sqref="AA941:AA948">
    <cfRule type="expression" dxfId="415" priority="412">
      <formula>(W941+AA941&lt;AB941)*(X941&gt;0)</formula>
    </cfRule>
    <cfRule type="expression" dxfId="414" priority="413">
      <formula>((W941+AA941&gt;AB941)+(X941=0))*(AA941&gt;0)</formula>
    </cfRule>
  </conditionalFormatting>
  <conditionalFormatting sqref="C934:J934 L934:S934 U934:AB934">
    <cfRule type="expression" dxfId="413" priority="394">
      <formula>_Pruef_Name=0</formula>
    </cfRule>
  </conditionalFormatting>
  <conditionalFormatting sqref="C941:I948 L941:R948 U941:AA948">
    <cfRule type="expression" dxfId="412" priority="410">
      <formula>(_Pruef_Name=0)*(C941&gt;0)</formula>
    </cfRule>
  </conditionalFormatting>
  <conditionalFormatting sqref="H916:J916 Q916:S916 Z916:AB916">
    <cfRule type="containsBlanks" dxfId="411" priority="427">
      <formula>LEN(TRIM(H916))=0</formula>
    </cfRule>
  </conditionalFormatting>
  <conditionalFormatting sqref="H916:J916 Q916:S916 Z916:AB916">
    <cfRule type="notContainsBlanks" dxfId="410" priority="409">
      <formula>LEN(TRIM(H916))&gt;0</formula>
    </cfRule>
  </conditionalFormatting>
  <conditionalFormatting sqref="A943 A945 A947">
    <cfRule type="containsText" dxfId="409" priority="389" operator="containsText" text="CMM keine">
      <formula>NOT(ISERROR(SEARCH("CMM keine",A943)))</formula>
    </cfRule>
    <cfRule type="containsText" dxfId="408" priority="425" operator="containsText" text="CMM N.I.O">
      <formula>NOT(ISERROR(SEARCH("CMM N.I.O",A943)))</formula>
    </cfRule>
    <cfRule type="containsText" dxfId="407" priority="426" operator="containsText" text="CMM I.O">
      <formula>NOT(ISERROR(SEARCH("CMM I.O",A943)))</formula>
    </cfRule>
  </conditionalFormatting>
  <conditionalFormatting sqref="C941:D948 L941:M948 U941:V948">
    <cfRule type="expression" dxfId="406" priority="408">
      <formula>(E941+I941&lt;&gt;J941)*(C941=0)*(J941&gt;0)</formula>
    </cfRule>
  </conditionalFormatting>
  <conditionalFormatting sqref="C920:J920 C923:J923 C926:J926 C929:J929 C932:J932 L932:S932 L929:S929 L926:S926 L923:S923 U923:AB923 U926:AB926 U929:AB929 U932:AB932 L920:S920 U920:AB920">
    <cfRule type="expression" dxfId="405" priority="402">
      <formula>(C920&lt;_Pruef_IST)*(RIGHT($A920,4)="IST:")*(C$8=8)</formula>
    </cfRule>
  </conditionalFormatting>
  <conditionalFormatting sqref="K938 T938">
    <cfRule type="cellIs" dxfId="404" priority="403" operator="equal">
      <formula>0</formula>
    </cfRule>
    <cfRule type="cellIs" dxfId="403" priority="404" operator="lessThan">
      <formula>0.85</formula>
    </cfRule>
    <cfRule type="cellIs" dxfId="402" priority="405" operator="greaterThanOrEqual">
      <formula>0.85</formula>
    </cfRule>
  </conditionalFormatting>
  <conditionalFormatting sqref="C919:J932 L919:S932 U919:AB932">
    <cfRule type="expression" dxfId="401" priority="401">
      <formula>C919=B919</formula>
    </cfRule>
  </conditionalFormatting>
  <conditionalFormatting sqref="C920:J932 L920:S932 U920:AB932">
    <cfRule type="expression" dxfId="400" priority="407">
      <formula>(C920&lt;_Pruef_IST)*(RIGHT($A920,4)="IST:")*(C$8&gt;0)</formula>
    </cfRule>
  </conditionalFormatting>
  <conditionalFormatting sqref="A928">
    <cfRule type="containsBlanks" dxfId="399" priority="400">
      <formula>LEN(TRIM(A928))=0</formula>
    </cfRule>
  </conditionalFormatting>
  <conditionalFormatting sqref="A931">
    <cfRule type="containsBlanks" dxfId="398" priority="399">
      <formula>LEN(TRIM(A931))=0</formula>
    </cfRule>
  </conditionalFormatting>
  <conditionalFormatting sqref="A932">
    <cfRule type="containsBlanks" dxfId="397" priority="398">
      <formula>LEN(TRIM(A932))=0</formula>
    </cfRule>
  </conditionalFormatting>
  <conditionalFormatting sqref="L919">
    <cfRule type="expression" dxfId="396" priority="397">
      <formula>(L919&lt;_Pruef_IST)*(K919&gt;0)*(RIGHT($A919,4)="IST:")*(L$8&gt;0)</formula>
    </cfRule>
  </conditionalFormatting>
  <conditionalFormatting sqref="L925:M925">
    <cfRule type="expression" dxfId="395" priority="396">
      <formula>(L925&lt;_Pruef_IST)*(K925&gt;0)*(RIGHT($A925,4)="IST:")*(L$8&gt;0)</formula>
    </cfRule>
  </conditionalFormatting>
  <conditionalFormatting sqref="C925:J925">
    <cfRule type="expression" dxfId="394" priority="395">
      <formula>(C925&lt;_Pruef_IST)*(B925&gt;0)*(RIGHT($A925,4)="IST:")*(C$8&gt;0)</formula>
    </cfRule>
  </conditionalFormatting>
  <conditionalFormatting sqref="C934:J934 L934:S934 U934:AB934">
    <cfRule type="expression" dxfId="393" priority="406">
      <formula>ABS(C934)&lt;=1</formula>
    </cfRule>
    <cfRule type="cellIs" dxfId="392" priority="411" operator="greaterThanOrEqual">
      <formula>1</formula>
    </cfRule>
  </conditionalFormatting>
  <conditionalFormatting sqref="I919:J919">
    <cfRule type="expression" dxfId="391" priority="393">
      <formula>(I919&lt;_Pruef_IST)*(H919&gt;0)*(RIGHT($A919,4)="IST:")*(I$8&gt;0)</formula>
    </cfRule>
  </conditionalFormatting>
  <conditionalFormatting sqref="C934:J934">
    <cfRule type="cellIs" dxfId="390" priority="392" operator="greaterThanOrEqual">
      <formula>-1</formula>
    </cfRule>
  </conditionalFormatting>
  <conditionalFormatting sqref="L934:S934">
    <cfRule type="cellIs" dxfId="389" priority="391" operator="greaterThanOrEqual">
      <formula>-1</formula>
    </cfRule>
  </conditionalFormatting>
  <conditionalFormatting sqref="U934:AB934">
    <cfRule type="cellIs" dxfId="388" priority="390" operator="greaterThanOrEqual">
      <formula>-1</formula>
    </cfRule>
  </conditionalFormatting>
  <conditionalFormatting sqref="L934:S934">
    <cfRule type="cellIs" dxfId="387" priority="388" operator="greaterThanOrEqual">
      <formula>-1</formula>
    </cfRule>
  </conditionalFormatting>
  <conditionalFormatting sqref="U934:AB934">
    <cfRule type="cellIs" dxfId="386" priority="387" operator="greaterThanOrEqual">
      <formula>-1</formula>
    </cfRule>
  </conditionalFormatting>
  <conditionalFormatting sqref="J938">
    <cfRule type="cellIs" dxfId="385" priority="384" operator="equal">
      <formula>0</formula>
    </cfRule>
    <cfRule type="cellIs" dxfId="384" priority="385" operator="lessThan">
      <formula>0.85</formula>
    </cfRule>
    <cfRule type="cellIs" dxfId="383" priority="386" operator="greaterThanOrEqual">
      <formula>0.85</formula>
    </cfRule>
  </conditionalFormatting>
  <conditionalFormatting sqref="C938:I938">
    <cfRule type="cellIs" dxfId="382" priority="381" operator="equal">
      <formula>0</formula>
    </cfRule>
    <cfRule type="cellIs" dxfId="381" priority="382" operator="lessThan">
      <formula>0.85</formula>
    </cfRule>
    <cfRule type="cellIs" dxfId="380" priority="383" operator="greaterThanOrEqual">
      <formula>0.85</formula>
    </cfRule>
  </conditionalFormatting>
  <conditionalFormatting sqref="J939">
    <cfRule type="cellIs" dxfId="379" priority="378" operator="lessThan">
      <formula>0.7</formula>
    </cfRule>
    <cfRule type="cellIs" dxfId="378" priority="379" operator="lessThan">
      <formula>0.85</formula>
    </cfRule>
    <cfRule type="cellIs" dxfId="377" priority="380" operator="greaterThan">
      <formula>0.85</formula>
    </cfRule>
  </conditionalFormatting>
  <conditionalFormatting sqref="J939">
    <cfRule type="cellIs" dxfId="376" priority="377" operator="equal">
      <formula>0</formula>
    </cfRule>
  </conditionalFormatting>
  <conditionalFormatting sqref="J936">
    <cfRule type="containsText" dxfId="375" priority="376" operator="containsText" text="0,0%">
      <formula>NOT(ISERROR(SEARCH("0,0%",J936)))</formula>
    </cfRule>
  </conditionalFormatting>
  <conditionalFormatting sqref="S938">
    <cfRule type="cellIs" dxfId="374" priority="373" operator="equal">
      <formula>0</formula>
    </cfRule>
    <cfRule type="cellIs" dxfId="373" priority="374" operator="lessThan">
      <formula>0.85</formula>
    </cfRule>
    <cfRule type="cellIs" dxfId="372" priority="375" operator="greaterThanOrEqual">
      <formula>0.85</formula>
    </cfRule>
  </conditionalFormatting>
  <conditionalFormatting sqref="L938:R938">
    <cfRule type="cellIs" dxfId="371" priority="370" operator="equal">
      <formula>0</formula>
    </cfRule>
    <cfRule type="cellIs" dxfId="370" priority="371" operator="lessThan">
      <formula>0.85</formula>
    </cfRule>
    <cfRule type="cellIs" dxfId="369" priority="372" operator="greaterThanOrEqual">
      <formula>0.85</formula>
    </cfRule>
  </conditionalFormatting>
  <conditionalFormatting sqref="S939">
    <cfRule type="cellIs" dxfId="368" priority="367" operator="lessThan">
      <formula>0.7</formula>
    </cfRule>
    <cfRule type="cellIs" dxfId="367" priority="368" operator="lessThan">
      <formula>0.85</formula>
    </cfRule>
    <cfRule type="cellIs" dxfId="366" priority="369" operator="greaterThan">
      <formula>0.85</formula>
    </cfRule>
  </conditionalFormatting>
  <conditionalFormatting sqref="S939">
    <cfRule type="cellIs" dxfId="365" priority="366" operator="equal">
      <formula>0</formula>
    </cfRule>
  </conditionalFormatting>
  <conditionalFormatting sqref="S936">
    <cfRule type="containsText" dxfId="364" priority="365" operator="containsText" text="0,0%">
      <formula>NOT(ISERROR(SEARCH("0,0%",S936)))</formula>
    </cfRule>
  </conditionalFormatting>
  <conditionalFormatting sqref="AB938">
    <cfRule type="cellIs" dxfId="363" priority="362" operator="equal">
      <formula>0</formula>
    </cfRule>
    <cfRule type="cellIs" dxfId="362" priority="363" operator="lessThan">
      <formula>0.85</formula>
    </cfRule>
    <cfRule type="cellIs" dxfId="361" priority="364" operator="greaterThanOrEqual">
      <formula>0.85</formula>
    </cfRule>
  </conditionalFormatting>
  <conditionalFormatting sqref="U938:AA938">
    <cfRule type="cellIs" dxfId="360" priority="359" operator="equal">
      <formula>0</formula>
    </cfRule>
    <cfRule type="cellIs" dxfId="359" priority="360" operator="lessThan">
      <formula>0.85</formula>
    </cfRule>
    <cfRule type="cellIs" dxfId="358" priority="361" operator="greaterThanOrEqual">
      <formula>0.85</formula>
    </cfRule>
  </conditionalFormatting>
  <conditionalFormatting sqref="AB939">
    <cfRule type="cellIs" dxfId="357" priority="356" operator="lessThan">
      <formula>0.7</formula>
    </cfRule>
    <cfRule type="cellIs" dxfId="356" priority="357" operator="lessThan">
      <formula>0.85</formula>
    </cfRule>
    <cfRule type="cellIs" dxfId="355" priority="358" operator="greaterThan">
      <formula>0.85</formula>
    </cfRule>
  </conditionalFormatting>
  <conditionalFormatting sqref="AB939">
    <cfRule type="cellIs" dxfId="354" priority="355" operator="equal">
      <formula>0</formula>
    </cfRule>
  </conditionalFormatting>
  <conditionalFormatting sqref="AB936">
    <cfRule type="containsText" dxfId="353" priority="354" operator="containsText" text="0,0%">
      <formula>NOT(ISERROR(SEARCH("0,0%",AB936)))</formula>
    </cfRule>
  </conditionalFormatting>
  <conditionalFormatting sqref="K919:K932">
    <cfRule type="expression" dxfId="352" priority="350">
      <formula>K919=J919</formula>
    </cfRule>
  </conditionalFormatting>
  <conditionalFormatting sqref="K920:K932">
    <cfRule type="expression" dxfId="351" priority="352">
      <formula>(K920&lt;_Pruef_IST)*(RIGHT($A920,4)="IST:")*(K$8&gt;0)</formula>
    </cfRule>
  </conditionalFormatting>
  <conditionalFormatting sqref="K934">
    <cfRule type="expression" dxfId="350" priority="351">
      <formula>ABS(K934)&lt;=1</formula>
    </cfRule>
    <cfRule type="cellIs" dxfId="349" priority="353" operator="greaterThanOrEqual">
      <formula>1</formula>
    </cfRule>
  </conditionalFormatting>
  <conditionalFormatting sqref="T919:T932">
    <cfRule type="expression" dxfId="348" priority="346">
      <formula>T919=S919</formula>
    </cfRule>
  </conditionalFormatting>
  <conditionalFormatting sqref="T920:T932">
    <cfRule type="expression" dxfId="347" priority="348">
      <formula>(T920&lt;_Pruef_IST)*(RIGHT($A920,4)="IST:")*(T$8&gt;0)</formula>
    </cfRule>
  </conditionalFormatting>
  <conditionalFormatting sqref="T934">
    <cfRule type="expression" dxfId="346" priority="347">
      <formula>ABS(T934)&lt;=1</formula>
    </cfRule>
    <cfRule type="cellIs" dxfId="345" priority="349" operator="greaterThanOrEqual">
      <formula>1</formula>
    </cfRule>
  </conditionalFormatting>
  <conditionalFormatting sqref="AC920:AC932">
    <cfRule type="expression" dxfId="344" priority="344">
      <formula>(AC920&lt;_Pruef_IST)*(RIGHT($A920,4)="IST:")*(AC$8&gt;0)</formula>
    </cfRule>
  </conditionalFormatting>
  <conditionalFormatting sqref="AC934">
    <cfRule type="expression" dxfId="343" priority="343">
      <formula>ABS(AC934)&lt;=1</formula>
    </cfRule>
    <cfRule type="cellIs" dxfId="342" priority="345" operator="greaterThanOrEqual">
      <formula>1</formula>
    </cfRule>
  </conditionalFormatting>
  <conditionalFormatting sqref="A978 A954:A955 A957:A958 A960:A961 A964 A980 A982">
    <cfRule type="containsBlanks" dxfId="341" priority="339">
      <formula>LEN(TRIM(A954))=0</formula>
    </cfRule>
  </conditionalFormatting>
  <conditionalFormatting sqref="E976:E983">
    <cfRule type="expression" dxfId="340" priority="332">
      <formula>(E976+I976&lt;J976)*(C976&gt;0)</formula>
    </cfRule>
    <cfRule type="expression" dxfId="339" priority="337">
      <formula>((E976+I976&gt;J976)+(C976=0))*(E976&gt;0)</formula>
    </cfRule>
  </conditionalFormatting>
  <conditionalFormatting sqref="I976:I983">
    <cfRule type="expression" dxfId="338" priority="336">
      <formula>(E976+I976&lt;J976)*(F976&gt;0)</formula>
    </cfRule>
    <cfRule type="expression" dxfId="337" priority="338">
      <formula>((E976+I976&gt;J976)+(F976=0))*(I976&gt;0)</formula>
    </cfRule>
  </conditionalFormatting>
  <conditionalFormatting sqref="R976:R983">
    <cfRule type="expression" dxfId="336" priority="333">
      <formula>(N976+R976&lt;S976)*(O976&gt;0)</formula>
    </cfRule>
    <cfRule type="expression" dxfId="335" priority="334">
      <formula>((N976+R976&gt;S976)+(O976=0))*(R976&gt;0)</formula>
    </cfRule>
  </conditionalFormatting>
  <conditionalFormatting sqref="N976:N983">
    <cfRule type="expression" dxfId="334" priority="331">
      <formula>(N976+R976&lt;S976)*(L976&gt;0)</formula>
    </cfRule>
    <cfRule type="expression" dxfId="333" priority="335">
      <formula>((N976+R976&gt;S976)+(L976=0))*(N976&gt;0)</formula>
    </cfRule>
  </conditionalFormatting>
  <conditionalFormatting sqref="W976:W983">
    <cfRule type="expression" dxfId="332" priority="329">
      <formula>(W976+AA976&lt;AB976)*(U976&gt;0)</formula>
    </cfRule>
    <cfRule type="expression" dxfId="331" priority="330">
      <formula>((W976+AA976&gt;AB976)+(U976=0))*(W976&gt;0)</formula>
    </cfRule>
  </conditionalFormatting>
  <conditionalFormatting sqref="AA976:AA983">
    <cfRule type="expression" dxfId="330" priority="327">
      <formula>(W976+AA976&lt;AB976)*(X976&gt;0)</formula>
    </cfRule>
    <cfRule type="expression" dxfId="329" priority="328">
      <formula>((W976+AA976&gt;AB976)+(X976=0))*(AA976&gt;0)</formula>
    </cfRule>
  </conditionalFormatting>
  <conditionalFormatting sqref="C969:J969 L969:S969 U969:AB969">
    <cfRule type="expression" dxfId="328" priority="309">
      <formula>_Pruef_Name=0</formula>
    </cfRule>
  </conditionalFormatting>
  <conditionalFormatting sqref="C976:I983 L976:R983 U976:AA983">
    <cfRule type="expression" dxfId="327" priority="325">
      <formula>(_Pruef_Name=0)*(C976&gt;0)</formula>
    </cfRule>
  </conditionalFormatting>
  <conditionalFormatting sqref="H951:J951 Q951:S951 Z951:AB951">
    <cfRule type="containsBlanks" dxfId="326" priority="342">
      <formula>LEN(TRIM(H951))=0</formula>
    </cfRule>
  </conditionalFormatting>
  <conditionalFormatting sqref="H951:J951 Q951:S951 Z951:AB951">
    <cfRule type="notContainsBlanks" dxfId="325" priority="324">
      <formula>LEN(TRIM(H951))&gt;0</formula>
    </cfRule>
  </conditionalFormatting>
  <conditionalFormatting sqref="A978 A980 A982">
    <cfRule type="containsText" dxfId="324" priority="304" operator="containsText" text="CMM keine">
      <formula>NOT(ISERROR(SEARCH("CMM keine",A978)))</formula>
    </cfRule>
    <cfRule type="containsText" dxfId="323" priority="340" operator="containsText" text="CMM N.I.O">
      <formula>NOT(ISERROR(SEARCH("CMM N.I.O",A978)))</formula>
    </cfRule>
    <cfRule type="containsText" dxfId="322" priority="341" operator="containsText" text="CMM I.O">
      <formula>NOT(ISERROR(SEARCH("CMM I.O",A978)))</formula>
    </cfRule>
  </conditionalFormatting>
  <conditionalFormatting sqref="C976:D983 L976:M983 U976:V983">
    <cfRule type="expression" dxfId="321" priority="323">
      <formula>(E976+I976&lt;&gt;J976)*(C976=0)*(J976&gt;0)</formula>
    </cfRule>
  </conditionalFormatting>
  <conditionalFormatting sqref="C955:J955 C958:J958 C961:J961 C964:J964 C967:J967 L967:S967 L964:S964 L961:S961 L958:S958 U958:AB958 U961:AB961 U964:AB964 U967:AB967 L955:S955 U955:AB955">
    <cfRule type="expression" dxfId="320" priority="317">
      <formula>(C955&lt;_Pruef_IST)*(RIGHT($A955,4)="IST:")*(C$8=8)</formula>
    </cfRule>
  </conditionalFormatting>
  <conditionalFormatting sqref="K973 T973">
    <cfRule type="cellIs" dxfId="319" priority="318" operator="equal">
      <formula>0</formula>
    </cfRule>
    <cfRule type="cellIs" dxfId="318" priority="319" operator="lessThan">
      <formula>0.85</formula>
    </cfRule>
    <cfRule type="cellIs" dxfId="317" priority="320" operator="greaterThanOrEqual">
      <formula>0.85</formula>
    </cfRule>
  </conditionalFormatting>
  <conditionalFormatting sqref="C954:J967 L954:S967 U954:AB967">
    <cfRule type="expression" dxfId="316" priority="316">
      <formula>C954=B954</formula>
    </cfRule>
  </conditionalFormatting>
  <conditionalFormatting sqref="C955:J967 L955:S967 U955:AB967">
    <cfRule type="expression" dxfId="315" priority="322">
      <formula>(C955&lt;_Pruef_IST)*(RIGHT($A955,4)="IST:")*(C$8&gt;0)</formula>
    </cfRule>
  </conditionalFormatting>
  <conditionalFormatting sqref="A963">
    <cfRule type="containsBlanks" dxfId="314" priority="315">
      <formula>LEN(TRIM(A963))=0</formula>
    </cfRule>
  </conditionalFormatting>
  <conditionalFormatting sqref="A966">
    <cfRule type="containsBlanks" dxfId="313" priority="314">
      <formula>LEN(TRIM(A966))=0</formula>
    </cfRule>
  </conditionalFormatting>
  <conditionalFormatting sqref="A967">
    <cfRule type="containsBlanks" dxfId="312" priority="313">
      <formula>LEN(TRIM(A967))=0</formula>
    </cfRule>
  </conditionalFormatting>
  <conditionalFormatting sqref="L954">
    <cfRule type="expression" dxfId="311" priority="312">
      <formula>(L954&lt;_Pruef_IST)*(K954&gt;0)*(RIGHT($A954,4)="IST:")*(L$8&gt;0)</formula>
    </cfRule>
  </conditionalFormatting>
  <conditionalFormatting sqref="L960:M960">
    <cfRule type="expression" dxfId="310" priority="311">
      <formula>(L960&lt;_Pruef_IST)*(K960&gt;0)*(RIGHT($A960,4)="IST:")*(L$8&gt;0)</formula>
    </cfRule>
  </conditionalFormatting>
  <conditionalFormatting sqref="C960:J960">
    <cfRule type="expression" dxfId="309" priority="310">
      <formula>(C960&lt;_Pruef_IST)*(B960&gt;0)*(RIGHT($A960,4)="IST:")*(C$8&gt;0)</formula>
    </cfRule>
  </conditionalFormatting>
  <conditionalFormatting sqref="C969:J969 L969:S969 U969:AB969">
    <cfRule type="expression" dxfId="308" priority="321">
      <formula>ABS(C969)&lt;=1</formula>
    </cfRule>
    <cfRule type="cellIs" dxfId="307" priority="326" operator="greaterThanOrEqual">
      <formula>1</formula>
    </cfRule>
  </conditionalFormatting>
  <conditionalFormatting sqref="I954:J954">
    <cfRule type="expression" dxfId="306" priority="308">
      <formula>(I954&lt;_Pruef_IST)*(H954&gt;0)*(RIGHT($A954,4)="IST:")*(I$8&gt;0)</formula>
    </cfRule>
  </conditionalFormatting>
  <conditionalFormatting sqref="C969:J969">
    <cfRule type="cellIs" dxfId="305" priority="307" operator="greaterThanOrEqual">
      <formula>-1</formula>
    </cfRule>
  </conditionalFormatting>
  <conditionalFormatting sqref="L969:S969">
    <cfRule type="cellIs" dxfId="304" priority="306" operator="greaterThanOrEqual">
      <formula>-1</formula>
    </cfRule>
  </conditionalFormatting>
  <conditionalFormatting sqref="U969:AB969">
    <cfRule type="cellIs" dxfId="303" priority="305" operator="greaterThanOrEqual">
      <formula>-1</formula>
    </cfRule>
  </conditionalFormatting>
  <conditionalFormatting sqref="L969:S969">
    <cfRule type="cellIs" dxfId="302" priority="303" operator="greaterThanOrEqual">
      <formula>-1</formula>
    </cfRule>
  </conditionalFormatting>
  <conditionalFormatting sqref="U969:AB969">
    <cfRule type="cellIs" dxfId="301" priority="302" operator="greaterThanOrEqual">
      <formula>-1</formula>
    </cfRule>
  </conditionalFormatting>
  <conditionalFormatting sqref="J973">
    <cfRule type="cellIs" dxfId="300" priority="299" operator="equal">
      <formula>0</formula>
    </cfRule>
    <cfRule type="cellIs" dxfId="299" priority="300" operator="lessThan">
      <formula>0.85</formula>
    </cfRule>
    <cfRule type="cellIs" dxfId="298" priority="301" operator="greaterThanOrEqual">
      <formula>0.85</formula>
    </cfRule>
  </conditionalFormatting>
  <conditionalFormatting sqref="C973:I973">
    <cfRule type="cellIs" dxfId="297" priority="296" operator="equal">
      <formula>0</formula>
    </cfRule>
    <cfRule type="cellIs" dxfId="296" priority="297" operator="lessThan">
      <formula>0.85</formula>
    </cfRule>
    <cfRule type="cellIs" dxfId="295" priority="298" operator="greaterThanOrEqual">
      <formula>0.85</formula>
    </cfRule>
  </conditionalFormatting>
  <conditionalFormatting sqref="J974">
    <cfRule type="cellIs" dxfId="294" priority="293" operator="lessThan">
      <formula>0.7</formula>
    </cfRule>
    <cfRule type="cellIs" dxfId="293" priority="294" operator="lessThan">
      <formula>0.85</formula>
    </cfRule>
    <cfRule type="cellIs" dxfId="292" priority="295" operator="greaterThan">
      <formula>0.85</formula>
    </cfRule>
  </conditionalFormatting>
  <conditionalFormatting sqref="J974">
    <cfRule type="cellIs" dxfId="291" priority="292" operator="equal">
      <formula>0</formula>
    </cfRule>
  </conditionalFormatting>
  <conditionalFormatting sqref="J971">
    <cfRule type="containsText" dxfId="290" priority="291" operator="containsText" text="0,0%">
      <formula>NOT(ISERROR(SEARCH("0,0%",J971)))</formula>
    </cfRule>
  </conditionalFormatting>
  <conditionalFormatting sqref="S973">
    <cfRule type="cellIs" dxfId="289" priority="288" operator="equal">
      <formula>0</formula>
    </cfRule>
    <cfRule type="cellIs" dxfId="288" priority="289" operator="lessThan">
      <formula>0.85</formula>
    </cfRule>
    <cfRule type="cellIs" dxfId="287" priority="290" operator="greaterThanOrEqual">
      <formula>0.85</formula>
    </cfRule>
  </conditionalFormatting>
  <conditionalFormatting sqref="L973:R973">
    <cfRule type="cellIs" dxfId="286" priority="285" operator="equal">
      <formula>0</formula>
    </cfRule>
    <cfRule type="cellIs" dxfId="285" priority="286" operator="lessThan">
      <formula>0.85</formula>
    </cfRule>
    <cfRule type="cellIs" dxfId="284" priority="287" operator="greaterThanOrEqual">
      <formula>0.85</formula>
    </cfRule>
  </conditionalFormatting>
  <conditionalFormatting sqref="S974">
    <cfRule type="cellIs" dxfId="283" priority="282" operator="lessThan">
      <formula>0.7</formula>
    </cfRule>
    <cfRule type="cellIs" dxfId="282" priority="283" operator="lessThan">
      <formula>0.85</formula>
    </cfRule>
    <cfRule type="cellIs" dxfId="281" priority="284" operator="greaterThan">
      <formula>0.85</formula>
    </cfRule>
  </conditionalFormatting>
  <conditionalFormatting sqref="S974">
    <cfRule type="cellIs" dxfId="280" priority="281" operator="equal">
      <formula>0</formula>
    </cfRule>
  </conditionalFormatting>
  <conditionalFormatting sqref="S971">
    <cfRule type="containsText" dxfId="279" priority="280" operator="containsText" text="0,0%">
      <formula>NOT(ISERROR(SEARCH("0,0%",S971)))</formula>
    </cfRule>
  </conditionalFormatting>
  <conditionalFormatting sqref="AB973">
    <cfRule type="cellIs" dxfId="278" priority="277" operator="equal">
      <formula>0</formula>
    </cfRule>
    <cfRule type="cellIs" dxfId="277" priority="278" operator="lessThan">
      <formula>0.85</formula>
    </cfRule>
    <cfRule type="cellIs" dxfId="276" priority="279" operator="greaterThanOrEqual">
      <formula>0.85</formula>
    </cfRule>
  </conditionalFormatting>
  <conditionalFormatting sqref="U973:AA973">
    <cfRule type="cellIs" dxfId="275" priority="274" operator="equal">
      <formula>0</formula>
    </cfRule>
    <cfRule type="cellIs" dxfId="274" priority="275" operator="lessThan">
      <formula>0.85</formula>
    </cfRule>
    <cfRule type="cellIs" dxfId="273" priority="276" operator="greaterThanOrEqual">
      <formula>0.85</formula>
    </cfRule>
  </conditionalFormatting>
  <conditionalFormatting sqref="AB974">
    <cfRule type="cellIs" dxfId="272" priority="271" operator="lessThan">
      <formula>0.7</formula>
    </cfRule>
    <cfRule type="cellIs" dxfId="271" priority="272" operator="lessThan">
      <formula>0.85</formula>
    </cfRule>
    <cfRule type="cellIs" dxfId="270" priority="273" operator="greaterThan">
      <formula>0.85</formula>
    </cfRule>
  </conditionalFormatting>
  <conditionalFormatting sqref="AB974">
    <cfRule type="cellIs" dxfId="269" priority="270" operator="equal">
      <formula>0</formula>
    </cfRule>
  </conditionalFormatting>
  <conditionalFormatting sqref="AB971">
    <cfRule type="containsText" dxfId="268" priority="269" operator="containsText" text="0,0%">
      <formula>NOT(ISERROR(SEARCH("0,0%",AB971)))</formula>
    </cfRule>
  </conditionalFormatting>
  <conditionalFormatting sqref="K954:K967">
    <cfRule type="expression" dxfId="267" priority="265">
      <formula>K954=J954</formula>
    </cfRule>
  </conditionalFormatting>
  <conditionalFormatting sqref="K955:K967">
    <cfRule type="expression" dxfId="266" priority="267">
      <formula>(K955&lt;_Pruef_IST)*(RIGHT($A955,4)="IST:")*(K$8&gt;0)</formula>
    </cfRule>
  </conditionalFormatting>
  <conditionalFormatting sqref="K969">
    <cfRule type="expression" dxfId="265" priority="266">
      <formula>ABS(K969)&lt;=1</formula>
    </cfRule>
    <cfRule type="cellIs" dxfId="264" priority="268" operator="greaterThanOrEqual">
      <formula>1</formula>
    </cfRule>
  </conditionalFormatting>
  <conditionalFormatting sqref="T954:T967">
    <cfRule type="expression" dxfId="263" priority="261">
      <formula>T954=S954</formula>
    </cfRule>
  </conditionalFormatting>
  <conditionalFormatting sqref="T955:T967">
    <cfRule type="expression" dxfId="262" priority="263">
      <formula>(T955&lt;_Pruef_IST)*(RIGHT($A955,4)="IST:")*(T$8&gt;0)</formula>
    </cfRule>
  </conditionalFormatting>
  <conditionalFormatting sqref="T969">
    <cfRule type="expression" dxfId="261" priority="262">
      <formula>ABS(T969)&lt;=1</formula>
    </cfRule>
    <cfRule type="cellIs" dxfId="260" priority="264" operator="greaterThanOrEqual">
      <formula>1</formula>
    </cfRule>
  </conditionalFormatting>
  <conditionalFormatting sqref="AC955:AC967">
    <cfRule type="expression" dxfId="259" priority="259">
      <formula>(AC955&lt;_Pruef_IST)*(RIGHT($A955,4)="IST:")*(AC$8&gt;0)</formula>
    </cfRule>
  </conditionalFormatting>
  <conditionalFormatting sqref="AC969">
    <cfRule type="expression" dxfId="258" priority="258">
      <formula>ABS(AC969)&lt;=1</formula>
    </cfRule>
    <cfRule type="cellIs" dxfId="257" priority="260" operator="greaterThanOrEqual">
      <formula>1</formula>
    </cfRule>
  </conditionalFormatting>
  <conditionalFormatting sqref="A1013 A989:A990 A992:A993 A995:A996 A999 A1015 A1017">
    <cfRule type="containsBlanks" dxfId="256" priority="254">
      <formula>LEN(TRIM(A989))=0</formula>
    </cfRule>
  </conditionalFormatting>
  <conditionalFormatting sqref="E1011:E1018">
    <cfRule type="expression" dxfId="255" priority="247">
      <formula>(E1011+I1011&lt;J1011)*(C1011&gt;0)</formula>
    </cfRule>
    <cfRule type="expression" dxfId="254" priority="252">
      <formula>((E1011+I1011&gt;J1011)+(C1011=0))*(E1011&gt;0)</formula>
    </cfRule>
  </conditionalFormatting>
  <conditionalFormatting sqref="I1011:I1018">
    <cfRule type="expression" dxfId="253" priority="251">
      <formula>(E1011+I1011&lt;J1011)*(F1011&gt;0)</formula>
    </cfRule>
    <cfRule type="expression" dxfId="252" priority="253">
      <formula>((E1011+I1011&gt;J1011)+(F1011=0))*(I1011&gt;0)</formula>
    </cfRule>
  </conditionalFormatting>
  <conditionalFormatting sqref="R1011:R1018">
    <cfRule type="expression" dxfId="251" priority="248">
      <formula>(N1011+R1011&lt;S1011)*(O1011&gt;0)</formula>
    </cfRule>
    <cfRule type="expression" dxfId="250" priority="249">
      <formula>((N1011+R1011&gt;S1011)+(O1011=0))*(R1011&gt;0)</formula>
    </cfRule>
  </conditionalFormatting>
  <conditionalFormatting sqref="N1011:N1018">
    <cfRule type="expression" dxfId="249" priority="246">
      <formula>(N1011+R1011&lt;S1011)*(L1011&gt;0)</formula>
    </cfRule>
    <cfRule type="expression" dxfId="248" priority="250">
      <formula>((N1011+R1011&gt;S1011)+(L1011=0))*(N1011&gt;0)</formula>
    </cfRule>
  </conditionalFormatting>
  <conditionalFormatting sqref="W1011:W1018">
    <cfRule type="expression" dxfId="247" priority="244">
      <formula>(W1011+AA1011&lt;AB1011)*(U1011&gt;0)</formula>
    </cfRule>
    <cfRule type="expression" dxfId="246" priority="245">
      <formula>((W1011+AA1011&gt;AB1011)+(U1011=0))*(W1011&gt;0)</formula>
    </cfRule>
  </conditionalFormatting>
  <conditionalFormatting sqref="AA1011:AA1018">
    <cfRule type="expression" dxfId="245" priority="242">
      <formula>(W1011+AA1011&lt;AB1011)*(X1011&gt;0)</formula>
    </cfRule>
    <cfRule type="expression" dxfId="244" priority="243">
      <formula>((W1011+AA1011&gt;AB1011)+(X1011=0))*(AA1011&gt;0)</formula>
    </cfRule>
  </conditionalFormatting>
  <conditionalFormatting sqref="C1004:J1004 L1004:S1004 U1004:AB1004">
    <cfRule type="expression" dxfId="243" priority="224">
      <formula>_Pruef_Name=0</formula>
    </cfRule>
  </conditionalFormatting>
  <conditionalFormatting sqref="C1011:I1018 L1011:R1018 U1011:AA1018">
    <cfRule type="expression" dxfId="242" priority="240">
      <formula>(_Pruef_Name=0)*(C1011&gt;0)</formula>
    </cfRule>
  </conditionalFormatting>
  <conditionalFormatting sqref="H986:J986 Q986:S986 Z986:AB986">
    <cfRule type="containsBlanks" dxfId="241" priority="257">
      <formula>LEN(TRIM(H986))=0</formula>
    </cfRule>
  </conditionalFormatting>
  <conditionalFormatting sqref="H986:J986 Q986:S986 Z986:AB986">
    <cfRule type="notContainsBlanks" dxfId="240" priority="239">
      <formula>LEN(TRIM(H986))&gt;0</formula>
    </cfRule>
  </conditionalFormatting>
  <conditionalFormatting sqref="A1013 A1015 A1017">
    <cfRule type="containsText" dxfId="239" priority="219" operator="containsText" text="CMM keine">
      <formula>NOT(ISERROR(SEARCH("CMM keine",A1013)))</formula>
    </cfRule>
    <cfRule type="containsText" dxfId="238" priority="255" operator="containsText" text="CMM N.I.O">
      <formula>NOT(ISERROR(SEARCH("CMM N.I.O",A1013)))</formula>
    </cfRule>
    <cfRule type="containsText" dxfId="237" priority="256" operator="containsText" text="CMM I.O">
      <formula>NOT(ISERROR(SEARCH("CMM I.O",A1013)))</formula>
    </cfRule>
  </conditionalFormatting>
  <conditionalFormatting sqref="C1011:D1018 L1011:M1018 U1011:V1018">
    <cfRule type="expression" dxfId="236" priority="238">
      <formula>(E1011+I1011&lt;&gt;J1011)*(C1011=0)*(J1011&gt;0)</formula>
    </cfRule>
  </conditionalFormatting>
  <conditionalFormatting sqref="C990:J990 C993:J993 C996:J996 C999:J999 C1002:J1002 L1002:S1002 L999:S999 L996:S996 L993:S993 U993:AB993 U996:AB996 U999:AB999 U1002:AB1002 L990:S990 U990:AB990">
    <cfRule type="expression" dxfId="235" priority="232">
      <formula>(C990&lt;_Pruef_IST)*(RIGHT($A990,4)="IST:")*(C$8=8)</formula>
    </cfRule>
  </conditionalFormatting>
  <conditionalFormatting sqref="K1008 T1008">
    <cfRule type="cellIs" dxfId="234" priority="233" operator="equal">
      <formula>0</formula>
    </cfRule>
    <cfRule type="cellIs" dxfId="233" priority="234" operator="lessThan">
      <formula>0.85</formula>
    </cfRule>
    <cfRule type="cellIs" dxfId="232" priority="235" operator="greaterThanOrEqual">
      <formula>0.85</formula>
    </cfRule>
  </conditionalFormatting>
  <conditionalFormatting sqref="C989:J1002 L989:S1002 U989:AB1002">
    <cfRule type="expression" dxfId="231" priority="231">
      <formula>C989=B989</formula>
    </cfRule>
  </conditionalFormatting>
  <conditionalFormatting sqref="C990:J1002 L990:S1002 U990:AB1002">
    <cfRule type="expression" dxfId="230" priority="237">
      <formula>(C990&lt;_Pruef_IST)*(RIGHT($A990,4)="IST:")*(C$8&gt;0)</formula>
    </cfRule>
  </conditionalFormatting>
  <conditionalFormatting sqref="A998">
    <cfRule type="containsBlanks" dxfId="229" priority="230">
      <formula>LEN(TRIM(A998))=0</formula>
    </cfRule>
  </conditionalFormatting>
  <conditionalFormatting sqref="A1001">
    <cfRule type="containsBlanks" dxfId="228" priority="229">
      <formula>LEN(TRIM(A1001))=0</formula>
    </cfRule>
  </conditionalFormatting>
  <conditionalFormatting sqref="A1002">
    <cfRule type="containsBlanks" dxfId="227" priority="228">
      <formula>LEN(TRIM(A1002))=0</formula>
    </cfRule>
  </conditionalFormatting>
  <conditionalFormatting sqref="L989">
    <cfRule type="expression" dxfId="226" priority="227">
      <formula>(L989&lt;_Pruef_IST)*(K989&gt;0)*(RIGHT($A989,4)="IST:")*(L$8&gt;0)</formula>
    </cfRule>
  </conditionalFormatting>
  <conditionalFormatting sqref="L995:M995">
    <cfRule type="expression" dxfId="225" priority="226">
      <formula>(L995&lt;_Pruef_IST)*(K995&gt;0)*(RIGHT($A995,4)="IST:")*(L$8&gt;0)</formula>
    </cfRule>
  </conditionalFormatting>
  <conditionalFormatting sqref="C995:J995">
    <cfRule type="expression" dxfId="224" priority="225">
      <formula>(C995&lt;_Pruef_IST)*(B995&gt;0)*(RIGHT($A995,4)="IST:")*(C$8&gt;0)</formula>
    </cfRule>
  </conditionalFormatting>
  <conditionalFormatting sqref="C1004:J1004 L1004:S1004 U1004:AB1004">
    <cfRule type="expression" dxfId="223" priority="236">
      <formula>ABS(C1004)&lt;=1</formula>
    </cfRule>
    <cfRule type="cellIs" dxfId="222" priority="241" operator="greaterThanOrEqual">
      <formula>1</formula>
    </cfRule>
  </conditionalFormatting>
  <conditionalFormatting sqref="I989:J989">
    <cfRule type="expression" dxfId="221" priority="223">
      <formula>(I989&lt;_Pruef_IST)*(H989&gt;0)*(RIGHT($A989,4)="IST:")*(I$8&gt;0)</formula>
    </cfRule>
  </conditionalFormatting>
  <conditionalFormatting sqref="C1004:J1004">
    <cfRule type="cellIs" dxfId="220" priority="222" operator="greaterThanOrEqual">
      <formula>-1</formula>
    </cfRule>
  </conditionalFormatting>
  <conditionalFormatting sqref="L1004:S1004">
    <cfRule type="cellIs" dxfId="219" priority="221" operator="greaterThanOrEqual">
      <formula>-1</formula>
    </cfRule>
  </conditionalFormatting>
  <conditionalFormatting sqref="U1004:AB1004">
    <cfRule type="cellIs" dxfId="218" priority="220" operator="greaterThanOrEqual">
      <formula>-1</formula>
    </cfRule>
  </conditionalFormatting>
  <conditionalFormatting sqref="L1004:S1004">
    <cfRule type="cellIs" dxfId="217" priority="218" operator="greaterThanOrEqual">
      <formula>-1</formula>
    </cfRule>
  </conditionalFormatting>
  <conditionalFormatting sqref="U1004:AB1004">
    <cfRule type="cellIs" dxfId="216" priority="217" operator="greaterThanOrEqual">
      <formula>-1</formula>
    </cfRule>
  </conditionalFormatting>
  <conditionalFormatting sqref="J1008">
    <cfRule type="cellIs" dxfId="215" priority="214" operator="equal">
      <formula>0</formula>
    </cfRule>
    <cfRule type="cellIs" dxfId="214" priority="215" operator="lessThan">
      <formula>0.85</formula>
    </cfRule>
    <cfRule type="cellIs" dxfId="213" priority="216" operator="greaterThanOrEqual">
      <formula>0.85</formula>
    </cfRule>
  </conditionalFormatting>
  <conditionalFormatting sqref="C1008:I1008">
    <cfRule type="cellIs" dxfId="212" priority="211" operator="equal">
      <formula>0</formula>
    </cfRule>
    <cfRule type="cellIs" dxfId="211" priority="212" operator="lessThan">
      <formula>0.85</formula>
    </cfRule>
    <cfRule type="cellIs" dxfId="210" priority="213" operator="greaterThanOrEqual">
      <formula>0.85</formula>
    </cfRule>
  </conditionalFormatting>
  <conditionalFormatting sqref="J1009">
    <cfRule type="cellIs" dxfId="209" priority="208" operator="lessThan">
      <formula>0.7</formula>
    </cfRule>
    <cfRule type="cellIs" dxfId="208" priority="209" operator="lessThan">
      <formula>0.85</formula>
    </cfRule>
    <cfRule type="cellIs" dxfId="207" priority="210" operator="greaterThan">
      <formula>0.85</formula>
    </cfRule>
  </conditionalFormatting>
  <conditionalFormatting sqref="J1009">
    <cfRule type="cellIs" dxfId="206" priority="207" operator="equal">
      <formula>0</formula>
    </cfRule>
  </conditionalFormatting>
  <conditionalFormatting sqref="J1006">
    <cfRule type="containsText" dxfId="205" priority="206" operator="containsText" text="0,0%">
      <formula>NOT(ISERROR(SEARCH("0,0%",J1006)))</formula>
    </cfRule>
  </conditionalFormatting>
  <conditionalFormatting sqref="S1008">
    <cfRule type="cellIs" dxfId="204" priority="203" operator="equal">
      <formula>0</formula>
    </cfRule>
    <cfRule type="cellIs" dxfId="203" priority="204" operator="lessThan">
      <formula>0.85</formula>
    </cfRule>
    <cfRule type="cellIs" dxfId="202" priority="205" operator="greaterThanOrEqual">
      <formula>0.85</formula>
    </cfRule>
  </conditionalFormatting>
  <conditionalFormatting sqref="L1008:R1008">
    <cfRule type="cellIs" dxfId="201" priority="200" operator="equal">
      <formula>0</formula>
    </cfRule>
    <cfRule type="cellIs" dxfId="200" priority="201" operator="lessThan">
      <formula>0.85</formula>
    </cfRule>
    <cfRule type="cellIs" dxfId="199" priority="202" operator="greaterThanOrEqual">
      <formula>0.85</formula>
    </cfRule>
  </conditionalFormatting>
  <conditionalFormatting sqref="S1009">
    <cfRule type="cellIs" dxfId="198" priority="197" operator="lessThan">
      <formula>0.7</formula>
    </cfRule>
    <cfRule type="cellIs" dxfId="197" priority="198" operator="lessThan">
      <formula>0.85</formula>
    </cfRule>
    <cfRule type="cellIs" dxfId="196" priority="199" operator="greaterThan">
      <formula>0.85</formula>
    </cfRule>
  </conditionalFormatting>
  <conditionalFormatting sqref="S1009">
    <cfRule type="cellIs" dxfId="195" priority="196" operator="equal">
      <formula>0</formula>
    </cfRule>
  </conditionalFormatting>
  <conditionalFormatting sqref="S1006">
    <cfRule type="containsText" dxfId="194" priority="195" operator="containsText" text="0,0%">
      <formula>NOT(ISERROR(SEARCH("0,0%",S1006)))</formula>
    </cfRule>
  </conditionalFormatting>
  <conditionalFormatting sqref="AB1008">
    <cfRule type="cellIs" dxfId="193" priority="192" operator="equal">
      <formula>0</formula>
    </cfRule>
    <cfRule type="cellIs" dxfId="192" priority="193" operator="lessThan">
      <formula>0.85</formula>
    </cfRule>
    <cfRule type="cellIs" dxfId="191" priority="194" operator="greaterThanOrEqual">
      <formula>0.85</formula>
    </cfRule>
  </conditionalFormatting>
  <conditionalFormatting sqref="U1008:AA1008">
    <cfRule type="cellIs" dxfId="190" priority="189" operator="equal">
      <formula>0</formula>
    </cfRule>
    <cfRule type="cellIs" dxfId="189" priority="190" operator="lessThan">
      <formula>0.85</formula>
    </cfRule>
    <cfRule type="cellIs" dxfId="188" priority="191" operator="greaterThanOrEqual">
      <formula>0.85</formula>
    </cfRule>
  </conditionalFormatting>
  <conditionalFormatting sqref="AB1009">
    <cfRule type="cellIs" dxfId="187" priority="186" operator="lessThan">
      <formula>0.7</formula>
    </cfRule>
    <cfRule type="cellIs" dxfId="186" priority="187" operator="lessThan">
      <formula>0.85</formula>
    </cfRule>
    <cfRule type="cellIs" dxfId="185" priority="188" operator="greaterThan">
      <formula>0.85</formula>
    </cfRule>
  </conditionalFormatting>
  <conditionalFormatting sqref="AB1009">
    <cfRule type="cellIs" dxfId="184" priority="185" operator="equal">
      <formula>0</formula>
    </cfRule>
  </conditionalFormatting>
  <conditionalFormatting sqref="AB1006">
    <cfRule type="containsText" dxfId="183" priority="184" operator="containsText" text="0,0%">
      <formula>NOT(ISERROR(SEARCH("0,0%",AB1006)))</formula>
    </cfRule>
  </conditionalFormatting>
  <conditionalFormatting sqref="K989:K1002">
    <cfRule type="expression" dxfId="182" priority="180">
      <formula>K989=J989</formula>
    </cfRule>
  </conditionalFormatting>
  <conditionalFormatting sqref="K990:K1002">
    <cfRule type="expression" dxfId="181" priority="182">
      <formula>(K990&lt;_Pruef_IST)*(RIGHT($A990,4)="IST:")*(K$8&gt;0)</formula>
    </cfRule>
  </conditionalFormatting>
  <conditionalFormatting sqref="K1004">
    <cfRule type="expression" dxfId="180" priority="181">
      <formula>ABS(K1004)&lt;=1</formula>
    </cfRule>
    <cfRule type="cellIs" dxfId="179" priority="183" operator="greaterThanOrEqual">
      <formula>1</formula>
    </cfRule>
  </conditionalFormatting>
  <conditionalFormatting sqref="T989:T1002">
    <cfRule type="expression" dxfId="178" priority="176">
      <formula>T989=S989</formula>
    </cfRule>
  </conditionalFormatting>
  <conditionalFormatting sqref="T990:T1002">
    <cfRule type="expression" dxfId="177" priority="178">
      <formula>(T990&lt;_Pruef_IST)*(RIGHT($A990,4)="IST:")*(T$8&gt;0)</formula>
    </cfRule>
  </conditionalFormatting>
  <conditionalFormatting sqref="T1004">
    <cfRule type="expression" dxfId="176" priority="177">
      <formula>ABS(T1004)&lt;=1</formula>
    </cfRule>
    <cfRule type="cellIs" dxfId="175" priority="179" operator="greaterThanOrEqual">
      <formula>1</formula>
    </cfRule>
  </conditionalFormatting>
  <conditionalFormatting sqref="AC990:AC1002">
    <cfRule type="expression" dxfId="174" priority="174">
      <formula>(AC990&lt;_Pruef_IST)*(RIGHT($A990,4)="IST:")*(AC$8&gt;0)</formula>
    </cfRule>
  </conditionalFormatting>
  <conditionalFormatting sqref="AC1004">
    <cfRule type="expression" dxfId="173" priority="173">
      <formula>ABS(AC1004)&lt;=1</formula>
    </cfRule>
    <cfRule type="cellIs" dxfId="172" priority="175" operator="greaterThanOrEqual">
      <formula>1</formula>
    </cfRule>
  </conditionalFormatting>
  <conditionalFormatting sqref="A1048 A1024:A1025 A1027:A1028 A1030:A1031 A1034 A1050 A1052">
    <cfRule type="containsBlanks" dxfId="171" priority="169">
      <formula>LEN(TRIM(A1024))=0</formula>
    </cfRule>
  </conditionalFormatting>
  <conditionalFormatting sqref="E1046:E1053">
    <cfRule type="expression" dxfId="170" priority="162">
      <formula>(E1046+I1046&lt;J1046)*(C1046&gt;0)</formula>
    </cfRule>
    <cfRule type="expression" dxfId="169" priority="167">
      <formula>((E1046+I1046&gt;J1046)+(C1046=0))*(E1046&gt;0)</formula>
    </cfRule>
  </conditionalFormatting>
  <conditionalFormatting sqref="I1046:I1053">
    <cfRule type="expression" dxfId="168" priority="166">
      <formula>(E1046+I1046&lt;J1046)*(F1046&gt;0)</formula>
    </cfRule>
    <cfRule type="expression" dxfId="167" priority="168">
      <formula>((E1046+I1046&gt;J1046)+(F1046=0))*(I1046&gt;0)</formula>
    </cfRule>
  </conditionalFormatting>
  <conditionalFormatting sqref="R1046:R1053">
    <cfRule type="expression" dxfId="166" priority="163">
      <formula>(N1046+R1046&lt;S1046)*(O1046&gt;0)</formula>
    </cfRule>
    <cfRule type="expression" dxfId="165" priority="164">
      <formula>((N1046+R1046&gt;S1046)+(O1046=0))*(R1046&gt;0)</formula>
    </cfRule>
  </conditionalFormatting>
  <conditionalFormatting sqref="N1046:N1053">
    <cfRule type="expression" dxfId="164" priority="161">
      <formula>(N1046+R1046&lt;S1046)*(L1046&gt;0)</formula>
    </cfRule>
    <cfRule type="expression" dxfId="163" priority="165">
      <formula>((N1046+R1046&gt;S1046)+(L1046=0))*(N1046&gt;0)</formula>
    </cfRule>
  </conditionalFormatting>
  <conditionalFormatting sqref="W1046:W1053">
    <cfRule type="expression" dxfId="162" priority="159">
      <formula>(W1046+AA1046&lt;AB1046)*(U1046&gt;0)</formula>
    </cfRule>
    <cfRule type="expression" dxfId="161" priority="160">
      <formula>((W1046+AA1046&gt;AB1046)+(U1046=0))*(W1046&gt;0)</formula>
    </cfRule>
  </conditionalFormatting>
  <conditionalFormatting sqref="AA1046:AA1053">
    <cfRule type="expression" dxfId="160" priority="157">
      <formula>(W1046+AA1046&lt;AB1046)*(X1046&gt;0)</formula>
    </cfRule>
    <cfRule type="expression" dxfId="159" priority="158">
      <formula>((W1046+AA1046&gt;AB1046)+(X1046=0))*(AA1046&gt;0)</formula>
    </cfRule>
  </conditionalFormatting>
  <conditionalFormatting sqref="C1039:J1039 L1039:S1039 U1039:AB1039">
    <cfRule type="expression" dxfId="158" priority="139">
      <formula>_Pruef_Name=0</formula>
    </cfRule>
  </conditionalFormatting>
  <conditionalFormatting sqref="C1046:I1053 L1046:R1053 U1046:AA1053">
    <cfRule type="expression" dxfId="157" priority="155">
      <formula>(_Pruef_Name=0)*(C1046&gt;0)</formula>
    </cfRule>
  </conditionalFormatting>
  <conditionalFormatting sqref="H1021:J1021 Q1021:S1021 Z1021:AB1021">
    <cfRule type="containsBlanks" dxfId="156" priority="172">
      <formula>LEN(TRIM(H1021))=0</formula>
    </cfRule>
  </conditionalFormatting>
  <conditionalFormatting sqref="H1021:J1021 Q1021:S1021 Z1021:AB1021">
    <cfRule type="notContainsBlanks" dxfId="155" priority="154">
      <formula>LEN(TRIM(H1021))&gt;0</formula>
    </cfRule>
  </conditionalFormatting>
  <conditionalFormatting sqref="A1048 A1050 A1052">
    <cfRule type="containsText" dxfId="154" priority="134" operator="containsText" text="CMM keine">
      <formula>NOT(ISERROR(SEARCH("CMM keine",A1048)))</formula>
    </cfRule>
    <cfRule type="containsText" dxfId="153" priority="170" operator="containsText" text="CMM N.I.O">
      <formula>NOT(ISERROR(SEARCH("CMM N.I.O",A1048)))</formula>
    </cfRule>
    <cfRule type="containsText" dxfId="152" priority="171" operator="containsText" text="CMM I.O">
      <formula>NOT(ISERROR(SEARCH("CMM I.O",A1048)))</formula>
    </cfRule>
  </conditionalFormatting>
  <conditionalFormatting sqref="C1046:D1053 L1046:M1053 U1046:V1053">
    <cfRule type="expression" dxfId="151" priority="153">
      <formula>(E1046+I1046&lt;&gt;J1046)*(C1046=0)*(J1046&gt;0)</formula>
    </cfRule>
  </conditionalFormatting>
  <conditionalFormatting sqref="C1025:J1025 C1028:J1028 C1031:J1031 C1034:J1034 C1037:J1037 L1037:S1037 L1034:S1034 L1031:S1031 L1028:S1028 U1028:AB1028 U1031:AB1031 U1034:AB1034 U1037:AB1037 L1025:S1025 U1025:AB1025">
    <cfRule type="expression" dxfId="150" priority="147">
      <formula>(C1025&lt;_Pruef_IST)*(RIGHT($A1025,4)="IST:")*(C$8=8)</formula>
    </cfRule>
  </conditionalFormatting>
  <conditionalFormatting sqref="K1043 T1043">
    <cfRule type="cellIs" dxfId="149" priority="148" operator="equal">
      <formula>0</formula>
    </cfRule>
    <cfRule type="cellIs" dxfId="148" priority="149" operator="lessThan">
      <formula>0.85</formula>
    </cfRule>
    <cfRule type="cellIs" dxfId="147" priority="150" operator="greaterThanOrEqual">
      <formula>0.85</formula>
    </cfRule>
  </conditionalFormatting>
  <conditionalFormatting sqref="C1024:J1037 L1024:S1037 U1024:AB1037">
    <cfRule type="expression" dxfId="146" priority="146">
      <formula>C1024=B1024</formula>
    </cfRule>
  </conditionalFormatting>
  <conditionalFormatting sqref="C1025:J1037 L1025:S1037 U1025:AB1037">
    <cfRule type="expression" dxfId="145" priority="152">
      <formula>(C1025&lt;_Pruef_IST)*(RIGHT($A1025,4)="IST:")*(C$8&gt;0)</formula>
    </cfRule>
  </conditionalFormatting>
  <conditionalFormatting sqref="A1033">
    <cfRule type="containsBlanks" dxfId="144" priority="145">
      <formula>LEN(TRIM(A1033))=0</formula>
    </cfRule>
  </conditionalFormatting>
  <conditionalFormatting sqref="A1036">
    <cfRule type="containsBlanks" dxfId="143" priority="144">
      <formula>LEN(TRIM(A1036))=0</formula>
    </cfRule>
  </conditionalFormatting>
  <conditionalFormatting sqref="A1037">
    <cfRule type="containsBlanks" dxfId="142" priority="143">
      <formula>LEN(TRIM(A1037))=0</formula>
    </cfRule>
  </conditionalFormatting>
  <conditionalFormatting sqref="L1024">
    <cfRule type="expression" dxfId="141" priority="142">
      <formula>(L1024&lt;_Pruef_IST)*(K1024&gt;0)*(RIGHT($A1024,4)="IST:")*(L$8&gt;0)</formula>
    </cfRule>
  </conditionalFormatting>
  <conditionalFormatting sqref="L1030:M1030">
    <cfRule type="expression" dxfId="140" priority="141">
      <formula>(L1030&lt;_Pruef_IST)*(K1030&gt;0)*(RIGHT($A1030,4)="IST:")*(L$8&gt;0)</formula>
    </cfRule>
  </conditionalFormatting>
  <conditionalFormatting sqref="C1030:J1030">
    <cfRule type="expression" dxfId="139" priority="140">
      <formula>(C1030&lt;_Pruef_IST)*(B1030&gt;0)*(RIGHT($A1030,4)="IST:")*(C$8&gt;0)</formula>
    </cfRule>
  </conditionalFormatting>
  <conditionalFormatting sqref="C1039:J1039 L1039:S1039 U1039:AB1039">
    <cfRule type="expression" dxfId="138" priority="151">
      <formula>ABS(C1039)&lt;=1</formula>
    </cfRule>
    <cfRule type="cellIs" dxfId="137" priority="156" operator="greaterThanOrEqual">
      <formula>1</formula>
    </cfRule>
  </conditionalFormatting>
  <conditionalFormatting sqref="I1024:J1024">
    <cfRule type="expression" dxfId="136" priority="138">
      <formula>(I1024&lt;_Pruef_IST)*(H1024&gt;0)*(RIGHT($A1024,4)="IST:")*(I$8&gt;0)</formula>
    </cfRule>
  </conditionalFormatting>
  <conditionalFormatting sqref="C1039:J1039">
    <cfRule type="cellIs" dxfId="135" priority="137" operator="greaterThanOrEqual">
      <formula>-1</formula>
    </cfRule>
  </conditionalFormatting>
  <conditionalFormatting sqref="L1039:S1039">
    <cfRule type="cellIs" dxfId="134" priority="136" operator="greaterThanOrEqual">
      <formula>-1</formula>
    </cfRule>
  </conditionalFormatting>
  <conditionalFormatting sqref="U1039:AB1039">
    <cfRule type="cellIs" dxfId="133" priority="135" operator="greaterThanOrEqual">
      <formula>-1</formula>
    </cfRule>
  </conditionalFormatting>
  <conditionalFormatting sqref="L1039:S1039">
    <cfRule type="cellIs" dxfId="132" priority="133" operator="greaterThanOrEqual">
      <formula>-1</formula>
    </cfRule>
  </conditionalFormatting>
  <conditionalFormatting sqref="U1039:AB1039">
    <cfRule type="cellIs" dxfId="131" priority="132" operator="greaterThanOrEqual">
      <formula>-1</formula>
    </cfRule>
  </conditionalFormatting>
  <conditionalFormatting sqref="J1043">
    <cfRule type="cellIs" dxfId="130" priority="129" operator="equal">
      <formula>0</formula>
    </cfRule>
    <cfRule type="cellIs" dxfId="129" priority="130" operator="lessThan">
      <formula>0.85</formula>
    </cfRule>
    <cfRule type="cellIs" dxfId="128" priority="131" operator="greaterThanOrEqual">
      <formula>0.85</formula>
    </cfRule>
  </conditionalFormatting>
  <conditionalFormatting sqref="C1043:I1043">
    <cfRule type="cellIs" dxfId="127" priority="126" operator="equal">
      <formula>0</formula>
    </cfRule>
    <cfRule type="cellIs" dxfId="126" priority="127" operator="lessThan">
      <formula>0.85</formula>
    </cfRule>
    <cfRule type="cellIs" dxfId="125" priority="128" operator="greaterThanOrEqual">
      <formula>0.85</formula>
    </cfRule>
  </conditionalFormatting>
  <conditionalFormatting sqref="J1044">
    <cfRule type="cellIs" dxfId="124" priority="123" operator="lessThan">
      <formula>0.7</formula>
    </cfRule>
    <cfRule type="cellIs" dxfId="123" priority="124" operator="lessThan">
      <formula>0.85</formula>
    </cfRule>
    <cfRule type="cellIs" dxfId="122" priority="125" operator="greaterThan">
      <formula>0.85</formula>
    </cfRule>
  </conditionalFormatting>
  <conditionalFormatting sqref="J1044">
    <cfRule type="cellIs" dxfId="121" priority="122" operator="equal">
      <formula>0</formula>
    </cfRule>
  </conditionalFormatting>
  <conditionalFormatting sqref="J1041">
    <cfRule type="containsText" dxfId="120" priority="121" operator="containsText" text="0,0%">
      <formula>NOT(ISERROR(SEARCH("0,0%",J1041)))</formula>
    </cfRule>
  </conditionalFormatting>
  <conditionalFormatting sqref="S1043">
    <cfRule type="cellIs" dxfId="119" priority="118" operator="equal">
      <formula>0</formula>
    </cfRule>
    <cfRule type="cellIs" dxfId="118" priority="119" operator="lessThan">
      <formula>0.85</formula>
    </cfRule>
    <cfRule type="cellIs" dxfId="117" priority="120" operator="greaterThanOrEqual">
      <formula>0.85</formula>
    </cfRule>
  </conditionalFormatting>
  <conditionalFormatting sqref="L1043:R1043">
    <cfRule type="cellIs" dxfId="116" priority="115" operator="equal">
      <formula>0</formula>
    </cfRule>
    <cfRule type="cellIs" dxfId="115" priority="116" operator="lessThan">
      <formula>0.85</formula>
    </cfRule>
    <cfRule type="cellIs" dxfId="114" priority="117" operator="greaterThanOrEqual">
      <formula>0.85</formula>
    </cfRule>
  </conditionalFormatting>
  <conditionalFormatting sqref="S1044">
    <cfRule type="cellIs" dxfId="113" priority="112" operator="lessThan">
      <formula>0.7</formula>
    </cfRule>
    <cfRule type="cellIs" dxfId="112" priority="113" operator="lessThan">
      <formula>0.85</formula>
    </cfRule>
    <cfRule type="cellIs" dxfId="111" priority="114" operator="greaterThan">
      <formula>0.85</formula>
    </cfRule>
  </conditionalFormatting>
  <conditionalFormatting sqref="S1044">
    <cfRule type="cellIs" dxfId="110" priority="111" operator="equal">
      <formula>0</formula>
    </cfRule>
  </conditionalFormatting>
  <conditionalFormatting sqref="S1041">
    <cfRule type="containsText" dxfId="109" priority="110" operator="containsText" text="0,0%">
      <formula>NOT(ISERROR(SEARCH("0,0%",S1041)))</formula>
    </cfRule>
  </conditionalFormatting>
  <conditionalFormatting sqref="AB1043">
    <cfRule type="cellIs" dxfId="108" priority="107" operator="equal">
      <formula>0</formula>
    </cfRule>
    <cfRule type="cellIs" dxfId="107" priority="108" operator="lessThan">
      <formula>0.85</formula>
    </cfRule>
    <cfRule type="cellIs" dxfId="106" priority="109" operator="greaterThanOrEqual">
      <formula>0.85</formula>
    </cfRule>
  </conditionalFormatting>
  <conditionalFormatting sqref="U1043:AA1043">
    <cfRule type="cellIs" dxfId="105" priority="104" operator="equal">
      <formula>0</formula>
    </cfRule>
    <cfRule type="cellIs" dxfId="104" priority="105" operator="lessThan">
      <formula>0.85</formula>
    </cfRule>
    <cfRule type="cellIs" dxfId="103" priority="106" operator="greaterThanOrEqual">
      <formula>0.85</formula>
    </cfRule>
  </conditionalFormatting>
  <conditionalFormatting sqref="AB1044">
    <cfRule type="cellIs" dxfId="102" priority="101" operator="lessThan">
      <formula>0.7</formula>
    </cfRule>
    <cfRule type="cellIs" dxfId="101" priority="102" operator="lessThan">
      <formula>0.85</formula>
    </cfRule>
    <cfRule type="cellIs" dxfId="100" priority="103" operator="greaterThan">
      <formula>0.85</formula>
    </cfRule>
  </conditionalFormatting>
  <conditionalFormatting sqref="AB1044">
    <cfRule type="cellIs" dxfId="99" priority="100" operator="equal">
      <formula>0</formula>
    </cfRule>
  </conditionalFormatting>
  <conditionalFormatting sqref="AB1041">
    <cfRule type="containsText" dxfId="98" priority="99" operator="containsText" text="0,0%">
      <formula>NOT(ISERROR(SEARCH("0,0%",AB1041)))</formula>
    </cfRule>
  </conditionalFormatting>
  <conditionalFormatting sqref="K1024:K1037">
    <cfRule type="expression" dxfId="97" priority="95">
      <formula>K1024=J1024</formula>
    </cfRule>
  </conditionalFormatting>
  <conditionalFormatting sqref="K1025:K1037">
    <cfRule type="expression" dxfId="96" priority="97">
      <formula>(K1025&lt;_Pruef_IST)*(RIGHT($A1025,4)="IST:")*(K$8&gt;0)</formula>
    </cfRule>
  </conditionalFormatting>
  <conditionalFormatting sqref="K1039">
    <cfRule type="expression" dxfId="95" priority="96">
      <formula>ABS(K1039)&lt;=1</formula>
    </cfRule>
    <cfRule type="cellIs" dxfId="94" priority="98" operator="greaterThanOrEqual">
      <formula>1</formula>
    </cfRule>
  </conditionalFormatting>
  <conditionalFormatting sqref="T1024:T1037">
    <cfRule type="expression" dxfId="93" priority="91">
      <formula>T1024=S1024</formula>
    </cfRule>
  </conditionalFormatting>
  <conditionalFormatting sqref="T1025:T1037">
    <cfRule type="expression" dxfId="92" priority="93">
      <formula>(T1025&lt;_Pruef_IST)*(RIGHT($A1025,4)="IST:")*(T$8&gt;0)</formula>
    </cfRule>
  </conditionalFormatting>
  <conditionalFormatting sqref="T1039">
    <cfRule type="expression" dxfId="91" priority="92">
      <formula>ABS(T1039)&lt;=1</formula>
    </cfRule>
    <cfRule type="cellIs" dxfId="90" priority="94" operator="greaterThanOrEqual">
      <formula>1</formula>
    </cfRule>
  </conditionalFormatting>
  <conditionalFormatting sqref="AC1025:AC1037">
    <cfRule type="expression" dxfId="89" priority="89">
      <formula>(AC1025&lt;_Pruef_IST)*(RIGHT($A1025,4)="IST:")*(AC$8&gt;0)</formula>
    </cfRule>
  </conditionalFormatting>
  <conditionalFormatting sqref="AC1039">
    <cfRule type="expression" dxfId="88" priority="88">
      <formula>ABS(AC1039)&lt;=1</formula>
    </cfRule>
    <cfRule type="cellIs" dxfId="87" priority="90" operator="greaterThanOrEqual">
      <formula>1</formula>
    </cfRule>
  </conditionalFormatting>
  <conditionalFormatting sqref="A1083 A1059:A1060 A1062:A1063 A1065:A1066 A1069 A1085 A1087">
    <cfRule type="containsBlanks" dxfId="86" priority="84">
      <formula>LEN(TRIM(A1059))=0</formula>
    </cfRule>
  </conditionalFormatting>
  <conditionalFormatting sqref="E1081:E1088">
    <cfRule type="expression" dxfId="85" priority="77">
      <formula>(E1081+I1081&lt;J1081)*(C1081&gt;0)</formula>
    </cfRule>
    <cfRule type="expression" dxfId="84" priority="82">
      <formula>((E1081+I1081&gt;J1081)+(C1081=0))*(E1081&gt;0)</formula>
    </cfRule>
  </conditionalFormatting>
  <conditionalFormatting sqref="I1081:I1088">
    <cfRule type="expression" dxfId="83" priority="81">
      <formula>(E1081+I1081&lt;J1081)*(F1081&gt;0)</formula>
    </cfRule>
    <cfRule type="expression" dxfId="82" priority="83">
      <formula>((E1081+I1081&gt;J1081)+(F1081=0))*(I1081&gt;0)</formula>
    </cfRule>
  </conditionalFormatting>
  <conditionalFormatting sqref="R1081:R1088">
    <cfRule type="expression" dxfId="81" priority="78">
      <formula>(N1081+R1081&lt;S1081)*(O1081&gt;0)</formula>
    </cfRule>
    <cfRule type="expression" dxfId="80" priority="79">
      <formula>((N1081+R1081&gt;S1081)+(O1081=0))*(R1081&gt;0)</formula>
    </cfRule>
  </conditionalFormatting>
  <conditionalFormatting sqref="N1081:N1088">
    <cfRule type="expression" dxfId="79" priority="76">
      <formula>(N1081+R1081&lt;S1081)*(L1081&gt;0)</formula>
    </cfRule>
    <cfRule type="expression" dxfId="78" priority="80">
      <formula>((N1081+R1081&gt;S1081)+(L1081=0))*(N1081&gt;0)</formula>
    </cfRule>
  </conditionalFormatting>
  <conditionalFormatting sqref="W1081:W1088">
    <cfRule type="expression" dxfId="77" priority="74">
      <formula>(W1081+AA1081&lt;AB1081)*(U1081&gt;0)</formula>
    </cfRule>
    <cfRule type="expression" dxfId="76" priority="75">
      <formula>((W1081+AA1081&gt;AB1081)+(U1081=0))*(W1081&gt;0)</formula>
    </cfRule>
  </conditionalFormatting>
  <conditionalFormatting sqref="AA1081:AA1088">
    <cfRule type="expression" dxfId="75" priority="72">
      <formula>(W1081+AA1081&lt;AB1081)*(X1081&gt;0)</formula>
    </cfRule>
    <cfRule type="expression" dxfId="74" priority="73">
      <formula>((W1081+AA1081&gt;AB1081)+(X1081=0))*(AA1081&gt;0)</formula>
    </cfRule>
  </conditionalFormatting>
  <conditionalFormatting sqref="C1074:J1074 L1074:S1074 U1074:AB1074">
    <cfRule type="expression" dxfId="73" priority="54">
      <formula>_Pruef_Name=0</formula>
    </cfRule>
  </conditionalFormatting>
  <conditionalFormatting sqref="C1081:I1088 U1081:AA1088 L1081:R1088">
    <cfRule type="expression" dxfId="72" priority="70">
      <formula>(_Pruef_Name=0)*(C1081&gt;0)</formula>
    </cfRule>
  </conditionalFormatting>
  <conditionalFormatting sqref="H1056:J1056 Q1056:S1056 Z1056:AB1056">
    <cfRule type="containsBlanks" dxfId="71" priority="87">
      <formula>LEN(TRIM(H1056))=0</formula>
    </cfRule>
  </conditionalFormatting>
  <conditionalFormatting sqref="H1056:J1056 Q1056:S1056 Z1056:AB1056">
    <cfRule type="notContainsBlanks" dxfId="70" priority="69">
      <formula>LEN(TRIM(H1056))&gt;0</formula>
    </cfRule>
  </conditionalFormatting>
  <conditionalFormatting sqref="A1083 A1085 A1087">
    <cfRule type="containsText" dxfId="69" priority="49" operator="containsText" text="CMM keine">
      <formula>NOT(ISERROR(SEARCH("CMM keine",A1083)))</formula>
    </cfRule>
    <cfRule type="containsText" dxfId="68" priority="85" operator="containsText" text="CMM N.I.O">
      <formula>NOT(ISERROR(SEARCH("CMM N.I.O",A1083)))</formula>
    </cfRule>
    <cfRule type="containsText" dxfId="67" priority="86" operator="containsText" text="CMM I.O">
      <formula>NOT(ISERROR(SEARCH("CMM I.O",A1083)))</formula>
    </cfRule>
  </conditionalFormatting>
  <conditionalFormatting sqref="C1081:D1088 U1081:V1088 L1081:M1088">
    <cfRule type="expression" dxfId="66" priority="68">
      <formula>(E1081+I1081&lt;&gt;J1081)*(C1081=0)*(J1081&gt;0)</formula>
    </cfRule>
  </conditionalFormatting>
  <conditionalFormatting sqref="C1060:J1060 C1063:J1063 C1066:J1066 C1069:J1069 C1072:J1072 L1072:S1072 L1069:S1069 L1066:S1066 L1063:S1063 U1063:AB1063 U1066:AB1066 U1069:AB1069 U1072:AB1072 L1060:S1060 U1060:AB1060">
    <cfRule type="expression" dxfId="65" priority="62">
      <formula>(C1060&lt;_Pruef_IST)*(RIGHT($A1060,4)="IST:")*(C$8=8)</formula>
    </cfRule>
  </conditionalFormatting>
  <conditionalFormatting sqref="K1078 T1078">
    <cfRule type="cellIs" dxfId="64" priority="63" operator="equal">
      <formula>0</formula>
    </cfRule>
    <cfRule type="cellIs" dxfId="63" priority="64" operator="lessThan">
      <formula>0.85</formula>
    </cfRule>
    <cfRule type="cellIs" dxfId="62" priority="65" operator="greaterThanOrEqual">
      <formula>0.85</formula>
    </cfRule>
  </conditionalFormatting>
  <conditionalFormatting sqref="C1059:J1072 L1059:S1072 U1059:AB1072">
    <cfRule type="expression" dxfId="61" priority="61">
      <formula>C1059=B1059</formula>
    </cfRule>
  </conditionalFormatting>
  <conditionalFormatting sqref="C1060:J1072 L1060:S1072 U1060:AB1072">
    <cfRule type="expression" dxfId="60" priority="67">
      <formula>(C1060&lt;_Pruef_IST)*(RIGHT($A1060,4)="IST:")*(C$8&gt;0)</formula>
    </cfRule>
  </conditionalFormatting>
  <conditionalFormatting sqref="A1068">
    <cfRule type="containsBlanks" dxfId="59" priority="60">
      <formula>LEN(TRIM(A1068))=0</formula>
    </cfRule>
  </conditionalFormatting>
  <conditionalFormatting sqref="A1071">
    <cfRule type="containsBlanks" dxfId="58" priority="59">
      <formula>LEN(TRIM(A1071))=0</formula>
    </cfRule>
  </conditionalFormatting>
  <conditionalFormatting sqref="A1072">
    <cfRule type="containsBlanks" dxfId="57" priority="58">
      <formula>LEN(TRIM(A1072))=0</formula>
    </cfRule>
  </conditionalFormatting>
  <conditionalFormatting sqref="L1059">
    <cfRule type="expression" dxfId="56" priority="57">
      <formula>(L1059&lt;_Pruef_IST)*(K1059&gt;0)*(RIGHT($A1059,4)="IST:")*(L$8&gt;0)</formula>
    </cfRule>
  </conditionalFormatting>
  <conditionalFormatting sqref="L1065:M1065">
    <cfRule type="expression" dxfId="55" priority="56">
      <formula>(L1065&lt;_Pruef_IST)*(K1065&gt;0)*(RIGHT($A1065,4)="IST:")*(L$8&gt;0)</formula>
    </cfRule>
  </conditionalFormatting>
  <conditionalFormatting sqref="C1065:J1065">
    <cfRule type="expression" dxfId="54" priority="55">
      <formula>(C1065&lt;_Pruef_IST)*(B1065&gt;0)*(RIGHT($A1065,4)="IST:")*(C$8&gt;0)</formula>
    </cfRule>
  </conditionalFormatting>
  <conditionalFormatting sqref="C1074:J1074 L1074:S1074 U1074:AB1074">
    <cfRule type="expression" dxfId="53" priority="66">
      <formula>ABS(C1074)&lt;=1</formula>
    </cfRule>
    <cfRule type="cellIs" dxfId="52" priority="71" operator="greaterThanOrEqual">
      <formula>1</formula>
    </cfRule>
  </conditionalFormatting>
  <conditionalFormatting sqref="I1059:J1059">
    <cfRule type="expression" dxfId="51" priority="53">
      <formula>(I1059&lt;_Pruef_IST)*(H1059&gt;0)*(RIGHT($A1059,4)="IST:")*(I$8&gt;0)</formula>
    </cfRule>
  </conditionalFormatting>
  <conditionalFormatting sqref="C1074:J1074">
    <cfRule type="cellIs" dxfId="50" priority="52" operator="greaterThanOrEqual">
      <formula>-1</formula>
    </cfRule>
  </conditionalFormatting>
  <conditionalFormatting sqref="L1074:S1074">
    <cfRule type="cellIs" dxfId="49" priority="51" operator="greaterThanOrEqual">
      <formula>-1</formula>
    </cfRule>
  </conditionalFormatting>
  <conditionalFormatting sqref="U1074:AB1074">
    <cfRule type="cellIs" dxfId="48" priority="50" operator="greaterThanOrEqual">
      <formula>-1</formula>
    </cfRule>
  </conditionalFormatting>
  <conditionalFormatting sqref="L1074:S1074">
    <cfRule type="cellIs" dxfId="47" priority="48" operator="greaterThanOrEqual">
      <formula>-1</formula>
    </cfRule>
  </conditionalFormatting>
  <conditionalFormatting sqref="U1074:AB1074">
    <cfRule type="cellIs" dxfId="46" priority="47" operator="greaterThanOrEqual">
      <formula>-1</formula>
    </cfRule>
  </conditionalFormatting>
  <conditionalFormatting sqref="J1078">
    <cfRule type="cellIs" dxfId="45" priority="44" operator="equal">
      <formula>0</formula>
    </cfRule>
    <cfRule type="cellIs" dxfId="44" priority="45" operator="lessThan">
      <formula>0.85</formula>
    </cfRule>
    <cfRule type="cellIs" dxfId="43" priority="46" operator="greaterThanOrEqual">
      <formula>0.85</formula>
    </cfRule>
  </conditionalFormatting>
  <conditionalFormatting sqref="C1078:I1078">
    <cfRule type="cellIs" dxfId="42" priority="41" operator="equal">
      <formula>0</formula>
    </cfRule>
    <cfRule type="cellIs" dxfId="41" priority="42" operator="lessThan">
      <formula>0.85</formula>
    </cfRule>
    <cfRule type="cellIs" dxfId="40" priority="43" operator="greaterThanOrEqual">
      <formula>0.85</formula>
    </cfRule>
  </conditionalFormatting>
  <conditionalFormatting sqref="J1079">
    <cfRule type="cellIs" dxfId="39" priority="38" operator="lessThan">
      <formula>0.7</formula>
    </cfRule>
    <cfRule type="cellIs" dxfId="38" priority="39" operator="lessThan">
      <formula>0.85</formula>
    </cfRule>
    <cfRule type="cellIs" dxfId="37" priority="40" operator="greaterThan">
      <formula>0.85</formula>
    </cfRule>
  </conditionalFormatting>
  <conditionalFormatting sqref="J1079">
    <cfRule type="cellIs" dxfId="36" priority="37" operator="equal">
      <formula>0</formula>
    </cfRule>
  </conditionalFormatting>
  <conditionalFormatting sqref="J1076">
    <cfRule type="containsText" dxfId="35" priority="36" operator="containsText" text="0,0%">
      <formula>NOT(ISERROR(SEARCH("0,0%",J1076)))</formula>
    </cfRule>
  </conditionalFormatting>
  <conditionalFormatting sqref="S1078">
    <cfRule type="cellIs" dxfId="34" priority="33" operator="equal">
      <formula>0</formula>
    </cfRule>
    <cfRule type="cellIs" dxfId="33" priority="34" operator="lessThan">
      <formula>0.85</formula>
    </cfRule>
    <cfRule type="cellIs" dxfId="32" priority="35" operator="greaterThanOrEqual">
      <formula>0.85</formula>
    </cfRule>
  </conditionalFormatting>
  <conditionalFormatting sqref="L1078:R1078">
    <cfRule type="cellIs" dxfId="31" priority="30" operator="equal">
      <formula>0</formula>
    </cfRule>
    <cfRule type="cellIs" dxfId="30" priority="31" operator="lessThan">
      <formula>0.85</formula>
    </cfRule>
    <cfRule type="cellIs" dxfId="29" priority="32" operator="greaterThanOrEqual">
      <formula>0.85</formula>
    </cfRule>
  </conditionalFormatting>
  <conditionalFormatting sqref="S1079">
    <cfRule type="cellIs" dxfId="28" priority="27" operator="lessThan">
      <formula>0.7</formula>
    </cfRule>
    <cfRule type="cellIs" dxfId="27" priority="28" operator="lessThan">
      <formula>0.85</formula>
    </cfRule>
    <cfRule type="cellIs" dxfId="26" priority="29" operator="greaterThan">
      <formula>0.85</formula>
    </cfRule>
  </conditionalFormatting>
  <conditionalFormatting sqref="S1079">
    <cfRule type="cellIs" dxfId="25" priority="26" operator="equal">
      <formula>0</formula>
    </cfRule>
  </conditionalFormatting>
  <conditionalFormatting sqref="S1076">
    <cfRule type="containsText" dxfId="24" priority="25" operator="containsText" text="0,0%">
      <formula>NOT(ISERROR(SEARCH("0,0%",S1076)))</formula>
    </cfRule>
  </conditionalFormatting>
  <conditionalFormatting sqref="AB1078">
    <cfRule type="cellIs" dxfId="23" priority="22" operator="equal">
      <formula>0</formula>
    </cfRule>
    <cfRule type="cellIs" dxfId="22" priority="23" operator="lessThan">
      <formula>0.85</formula>
    </cfRule>
    <cfRule type="cellIs" dxfId="21" priority="24" operator="greaterThanOrEqual">
      <formula>0.85</formula>
    </cfRule>
  </conditionalFormatting>
  <conditionalFormatting sqref="U1078:AA1078">
    <cfRule type="cellIs" dxfId="20" priority="19" operator="equal">
      <formula>0</formula>
    </cfRule>
    <cfRule type="cellIs" dxfId="19" priority="20" operator="lessThan">
      <formula>0.85</formula>
    </cfRule>
    <cfRule type="cellIs" dxfId="18" priority="21" operator="greaterThanOrEqual">
      <formula>0.85</formula>
    </cfRule>
  </conditionalFormatting>
  <conditionalFormatting sqref="AB1079">
    <cfRule type="cellIs" dxfId="17" priority="16" operator="lessThan">
      <formula>0.7</formula>
    </cfRule>
    <cfRule type="cellIs" dxfId="16" priority="17" operator="lessThan">
      <formula>0.85</formula>
    </cfRule>
    <cfRule type="cellIs" dxfId="15" priority="18" operator="greaterThan">
      <formula>0.85</formula>
    </cfRule>
  </conditionalFormatting>
  <conditionalFormatting sqref="AB1079">
    <cfRule type="cellIs" dxfId="14" priority="15" operator="equal">
      <formula>0</formula>
    </cfRule>
  </conditionalFormatting>
  <conditionalFormatting sqref="AB1076">
    <cfRule type="containsText" dxfId="13" priority="14" operator="containsText" text="0,0%">
      <formula>NOT(ISERROR(SEARCH("0,0%",AB1076)))</formula>
    </cfRule>
  </conditionalFormatting>
  <conditionalFormatting sqref="K1059:K1072">
    <cfRule type="expression" dxfId="12" priority="10">
      <formula>K1059=J1059</formula>
    </cfRule>
  </conditionalFormatting>
  <conditionalFormatting sqref="K1060:K1072">
    <cfRule type="expression" dxfId="11" priority="12">
      <formula>(K1060&lt;_Pruef_IST)*(RIGHT($A1060,4)="IST:")*(K$8&gt;0)</formula>
    </cfRule>
  </conditionalFormatting>
  <conditionalFormatting sqref="K1074">
    <cfRule type="expression" dxfId="10" priority="11">
      <formula>ABS(K1074)&lt;=1</formula>
    </cfRule>
    <cfRule type="cellIs" dxfId="9" priority="13" operator="greaterThanOrEqual">
      <formula>1</formula>
    </cfRule>
  </conditionalFormatting>
  <conditionalFormatting sqref="T1059:T1072">
    <cfRule type="expression" dxfId="8" priority="6">
      <formula>T1059=S1059</formula>
    </cfRule>
  </conditionalFormatting>
  <conditionalFormatting sqref="T1060:T1072">
    <cfRule type="expression" dxfId="7" priority="8">
      <formula>(T1060&lt;_Pruef_IST)*(RIGHT($A1060,4)="IST:")*(T$8&gt;0)</formula>
    </cfRule>
  </conditionalFormatting>
  <conditionalFormatting sqref="T1074">
    <cfRule type="expression" dxfId="6" priority="7">
      <formula>ABS(T1074)&lt;=1</formula>
    </cfRule>
    <cfRule type="cellIs" dxfId="5" priority="9" operator="greaterThanOrEqual">
      <formula>1</formula>
    </cfRule>
  </conditionalFormatting>
  <conditionalFormatting sqref="AC1060:AC1072">
    <cfRule type="expression" dxfId="4" priority="4">
      <formula>(AC1060&lt;_Pruef_IST)*(RIGHT($A1060,4)="IST:")*(AC$8&gt;0)</formula>
    </cfRule>
  </conditionalFormatting>
  <conditionalFormatting sqref="AC1074">
    <cfRule type="expression" dxfId="3" priority="3">
      <formula>ABS(AC1074)&lt;=1</formula>
    </cfRule>
    <cfRule type="cellIs" dxfId="2" priority="5" operator="greaterThanOrEqual">
      <formula>1</formula>
    </cfRule>
  </conditionalFormatting>
  <conditionalFormatting sqref="W836:W843">
    <cfRule type="expression" dxfId="1" priority="1">
      <formula>(W836+AA836&lt;AB836)*(U836&gt;0)</formula>
    </cfRule>
    <cfRule type="expression" dxfId="0" priority="2">
      <formula>((W836+AA836&gt;AB836)+(U836=0))*(W836&gt;0)</formula>
    </cfRule>
  </conditionalFormatting>
  <dataValidations count="7">
    <dataValidation type="list" allowBlank="1" showInputMessage="1" showErrorMessage="1" sqref="H6:J6 Q6:S6 Z6:AB6 H41:J41 Q41:S41 Z41:AB41 H76:J76 Q76:S76 Z76:AB76 H111:J111 Q111:S111 Z111:AB111 H146:J146 Q146:S146 Z146:AB146 H181:J181 Q181:S181 Z181:AB181 H216:J216 Q216:S216 Z216:AB216 H251:J251 Q251:S251 Z251:AB251 H286:J286 Q286:S286 Z286:AB286 H321:J321 Q321:S321 Z321:AB321 H356:J356 Q356:S356 Z356:AB356 H391:J391 Q391:S391 Z391:AB391 H426:J426 Q426:S426 Z426:AB426 H461:J461 Q461:S461 Z461:AB461 H496:J496 Q496:S496 Z496:AB496 H531:J531 Q531:S531 Z531:AB531 H566:J566 Q566:S566 Z566:AB566 H601:J601 Q601:S601 Z601:AB601 H636:J636 Q636:S636 Z636:AB636 H671:J671 Q671:S671 Z671:AB671 H706:J706 Q706:S706 Z706:AB706 H741:J741 Q741:S741 Z741:AB741 H776:J776 Q776:S776 Z776:AB776 H811:J811 Q811:S811 Z811:AB811 H846:J846 Q846:S846 Z846:AB846 H881:J881 Q881:S881 Z881:AB881 H916:J916 Q916:S916 Z916:AB916 H951:J951 Q951:S951 Z951:AB951 H986:J986 Q986:S986 Z986:AB986 H1021:J1021 Q1021:S1021 Z1021:AB1021 H1056:J1056 Q1056:S1056 Z1056:AB1056" xr:uid="{00000000-0002-0000-0000-000000000000}">
      <formula1>_Namen</formula1>
    </dataValidation>
    <dataValidation type="custom" showInputMessage="1" showErrorMessage="1" error="Die vorgenommene Eingabe überschreitet die ermittelte Ausfallzeit" sqref="AA31:AA38 I31:I38 R31:R38 AA66:AA73 I66:I73 R66:R73 AA101:AA108 I101:I108 R101:R108 AA136:AA143 I136:I143 R136:R143 AA171:AA178 I171:I178 R171:R178 AA206:AA213 I206:I213 R206:R213 AA241:AA248 I241:I248 R241:R248 AA276:AA283 I276:I283 R276:R283 AA311:AA318 I311:I318 R311:R318 AA346:AA353 I346:I353 R346:R353 AA381:AA388 I381:I388 R381:R388 AA416:AA423 I416:I423 R416:R423 AA451:AA458 I451:I458 R451:R458 AA486:AA493 I486:I493 R486:R493 AA521:AA528 I521:I528 R521:R528 AA556:AA563 I556:I563 R556:R563 AA591:AA598 I591:I598 R591:R598 AA626:AA633 I626:I633 R626:R633 AA661:AA668 I661:I668 R661:R668 AA696:AA703 I696:I703 R696:R703 AA731:AA738 I731:I738 R731:R738 AA766:AA773 I766:I773 R766:R773 AA801:AA808 I801:I808 R801:R808 AA836:AA843 I836:I843 R836:R843 AA871:AA878 I871:I878 R871:R878 AA906:AA913 I906:I913 R906:R913 AA941:AA948 I941:I948 R941:R948 AA976:AA983 I976:I983 R976:R983 AA1011:AA1018 I1011:I1018 R1011:R1018 AA1046:AA1053 I1046:I1053 R1046:R1053 AA1081:AA1088 I1081:I1088 R1081:R1088" xr:uid="{00000000-0002-0000-0000-000001000000}">
      <formula1>(I31*(F31&gt;0)+E31&lt;=J31)*(I31*(F31&gt;0)&lt;=J31)</formula1>
    </dataValidation>
    <dataValidation type="custom" showInputMessage="1" showErrorMessage="1" error="Die vorgenommene Eingabe überschreitet die ermittelte Ausfallzeit" sqref="N31:N38 E31:E38 W31:W38 N66:N73 E66:E73 W66:W73 N101:N108 E101:E108 W101:W108 N136:N143 E136:E143 W136:W143 N171:N178 E171:E178 W171:W178 N206:N213 E206:E213 W206:W213 N241:N248 E241:E248 W241:W248 N276:N283 E276:E283 W276:W283 N311:N318 E311:E318 W311:W318 N346:N353 E346:E353 W346:W353 N381:N388 E381:E388 W381:W388 N416:N423 E416:E423 W416:W423 N451:N458 E451:E458 W451:W458 N486:N493 E486:E493 W486:W493 N521:N528 E521:E528 W521:W528 N556:N563 E556:E563 W556:W563 N591:N598 E591:E598 W591:W598 N626:N633 E626:E633 W626:W633 N661:N668 E661:E668 W661:W668 N696:N703 E696:E703 W696:W703 N731:N738 E731:E738 W731:W738 N766:N773 E766:E773 W766:W773 N801:N808 E801:E808 W801:W808 N836:N843 E836:E843 W1081:W1088 N871:N878 E871:E878 W871:W878 N906:N913 E906:E913 W906:W913 N941:N948 E941:E948 W941:W948 N976:N983 E976:E983 W976:W983 N1011:N1018 E1011:E1018 W1011:W1018 N1046:N1053 E1046:E1053 W1046:W1053 N1081:N1088 E1081:E1088 W836:W843" xr:uid="{00000000-0002-0000-0000-000002000000}">
      <formula1>(E31*(C31&gt;0)+I31&lt;=J31)*(E31*(C31&gt;0)&lt;=J31)</formula1>
    </dataValidation>
    <dataValidation type="list" allowBlank="1" showInputMessage="1" showErrorMessage="1" sqref="C31:D38 L31:M38 F31:H38 O31:Q38 U31:V38 X31:Z38 C66:D73 L66:M73 F66:H73 O66:Q73 U66:V73 X66:Z73 C101:D108 L101:M108 F101:H108 O101:Q108 U101:V108 X101:Z108 C136:D143 L136:M143 F136:H143 O136:Q143 U136:V143 X136:Z143 C171:D178 L171:M178 F171:H178 O171:Q178 U171:V178 X171:Z178 C206:D213 L206:M213 F206:H213 O206:Q213 U206:V213 X206:Z213 C241:D248 L241:M248 F241:H248 O241:Q248 U241:V248 X241:Z248 C276:D283 L276:M283 F276:H283 O276:Q283 U276:V283 X276:Z283 C311:D318 L311:M318 F311:H318 O311:Q318 U311:V318 X311:Z318 C346:D353 L346:M353 F346:H353 O346:Q353 U346:V353 X346:Z353 C381:D388 L381:M388 F381:H388 O381:Q388 U381:V388 X381:Z388 C416:D423 L416:M423 F416:H423 O416:Q423 U416:V423 X416:Z423 C451:D458 L451:M458 F451:H458 O451:Q458 U451:V458 X451:Z458 C486:D493 L486:M493 F486:H493 O486:Q493 U486:V493 X486:Z493 C521:D528 L521:M528 F521:H528 O521:Q528 U521:V528 X521:Z528 C556:D563 L556:M563 F556:H563 O556:Q563 U556:V563 X556:Z563 C591:D598 L591:M598 F591:H598 O591:Q598 U591:V598 X591:Z598 C626:D633 L626:M633 F626:H633 O626:Q633 U626:V633 X626:Z633 C661:D668 L661:M668 F661:H668 O661:Q668 U661:V668 X661:Z668 C696:D703 L696:M703 F696:H703 O696:Q703 U696:V703 X696:Z703 C731:D738 L731:M738 F731:H738 O731:Q738 U731:V738 X731:Z738 C766:D773 L766:M773 F766:H773 O766:Q773 U766:V773 X766:Z773 C801:D808 L801:M808 F801:H808 O801:Q808 U801:V808 X801:Z808 C836:D843 L836:M843 F836:H843 O836:Q843 X1081:Z1088 X836:Z843 C871:D878 L871:M878 F871:H878 O871:Q878 U871:V878 X871:Z878 C906:D913 L906:M913 F906:H913 O906:Q913 U906:V913 X906:Z913 C941:D948 L941:M948 F941:H948 O941:Q948 U941:V948 X941:Z948 C976:D983 L976:M983 F976:H983 O976:Q983 U976:V983 X976:Z983 C1011:D1018 L1011:M1018 F1011:H1018 O1011:Q1018 U1011:V1018 X1011:Z1018 C1046:D1053 L1046:M1053 F1046:H1053 O1046:Q1053 U1046:V1053 X1046:Z1053 C1081:D1088 L1081:M1088 F1081:H1088 O1081:Q1088 U1081:V1088 U836:V843" xr:uid="{00000000-0002-0000-0000-000003000000}">
      <formula1>_StoerGr</formula1>
    </dataValidation>
    <dataValidation type="list" allowBlank="1" showInputMessage="1" showErrorMessage="1" sqref="K6 K41 K76 K111 K146 K181 K216 K251 K286 K321 K356 K391 K426 K461 K496 K531 K566 K601 K636 K671 K706 K741 K776 K811 K846 K881 K916 K951 K986 K1021 K1056" xr:uid="{00000000-0002-0000-0000-000004000000}">
      <formula1>#REF!</formula1>
    </dataValidation>
    <dataValidation operator="greaterThanOrEqual" allowBlank="1" showInputMessage="1" showErrorMessage="1" sqref="A2" xr:uid="{00000000-0002-0000-0000-000005000000}"/>
    <dataValidation type="list" allowBlank="1" showInputMessage="1" showErrorMessage="1" sqref="A9 A12 A15 A18 A21 A44 A47 A50 A53 A56 A79 A82 A85 A88 A91 A114 A117 A120 A123 A126 A149 A152 A155 A158 A161 A184 A187 A190 A193 A196 A219 A222 A225 A228 A231 A254 A257 A260 A263 A266 A289 A292 A295 A298 A301 A324 A327 A330 A333 A336 A359 A362 A365 A368 A371 A394 A397 A400 A403 A406 A429 A432 A435 A438 A441 A464 A467 A470 A473 A476 A499 A502 A505 A508 A511 A534 A537 A540 A543 A546 A569 A572 A575 A578 A581 A604 A607 A610 A613 A616 A639 A642 A645 A648 A651 A674 A677 A680 A683 A686 A709 A712 A715 A718 A721 A744 A747 A750 A753 A756 A779 A782 A785 A788 A791 A814 A817 A820 A823 A826 A849 A852 A855 A858 A861 A884 A887 A890 A893 A896 A919 A922 A925 A928 A931 A954 A957 A960 A963 A966 A989 A992 A995 A998 A1001 A1024 A1027 A1030 A1033 A1036 A1059 A1062 A1065 A1068 A1071" xr:uid="{00000000-0002-0000-0000-000006000000}">
      <formula1>_Teil_Typ</formula1>
    </dataValidation>
  </dataValidations>
  <pageMargins left="0.39370078740157483" right="0.19685039370078741" top="0.39370078740157483" bottom="0.59055118110236227" header="0.19685039370078741" footer="0.19685039370078741"/>
  <pageSetup paperSize="9" scale="43" orientation="landscape" r:id="rId1"/>
  <headerFooter alignWithMargins="0">
    <oddFooter>&amp;L&amp;D&amp;T
&amp;Z&amp;F&amp;A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7000000}">
          <x14:formula1>
            <xm:f>'T:\HSM-MAFACT\Brother\[MAFACT_Online_MB_Brother.xlsm]Daten'!#REF!</xm:f>
          </x14:formula1>
          <xm:sqref>A32:A37 A67:A72 A102:A107 A137:A142 A172:A177 A207:A212 A242:A247 A277:A282 A312:A317 A347:A352 A382:A387 A417:A422 A452:A457 A487:A492 A522:A527 A557:A562 A592:A597 A627:A632 A662:A667 A697:A702 A732:A737 A767:A772 A802:A807 A837:A842 A872:A877 A907:A912 A942:A947 A977:A982 A1012:A1017 A1047:A1052 A1082:A1087</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täglicheEingaben</vt:lpstr>
      <vt:lpstr>täglicheEingaben!Druckbereich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2021-09-04T03:05:20Z</dcterms:created>
  <dcterms:modified xsi:type="dcterms:W3CDTF">2021-10-01T18:01:13Z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798273d-f5aa-46da-8e10-241f6dcd5f2d_Enabled">
    <vt:lpwstr>true</vt:lpwstr>
  </property>
  <property fmtid="{D5CDD505-2E9C-101B-9397-08002B2CF9AE}" pid="3" name="MSIP_Label_e798273d-f5aa-46da-8e10-241f6dcd5f2d_SetDate">
    <vt:lpwstr>2021-09-04T08:49:21Z</vt:lpwstr>
  </property>
  <property fmtid="{D5CDD505-2E9C-101B-9397-08002B2CF9AE}" pid="4" name="MSIP_Label_e798273d-f5aa-46da-8e10-241f6dcd5f2d_Method">
    <vt:lpwstr>Privileged</vt:lpwstr>
  </property>
  <property fmtid="{D5CDD505-2E9C-101B-9397-08002B2CF9AE}" pid="5" name="MSIP_Label_e798273d-f5aa-46da-8e10-241f6dcd5f2d_Name">
    <vt:lpwstr>e798273d-f5aa-46da-8e10-241f6dcd5f2d</vt:lpwstr>
  </property>
  <property fmtid="{D5CDD505-2E9C-101B-9397-08002B2CF9AE}" pid="6" name="MSIP_Label_e798273d-f5aa-46da-8e10-241f6dcd5f2d_SiteId">
    <vt:lpwstr>c760270c-f3da-4cfa-9737-03808ef5579f</vt:lpwstr>
  </property>
  <property fmtid="{D5CDD505-2E9C-101B-9397-08002B2CF9AE}" pid="7" name="MSIP_Label_e798273d-f5aa-46da-8e10-241f6dcd5f2d_ActionId">
    <vt:lpwstr>81c462cc-05bb-4a55-be65-7e1d956c554f</vt:lpwstr>
  </property>
  <property fmtid="{D5CDD505-2E9C-101B-9397-08002B2CF9AE}" pid="8" name="MSIP_Label_e798273d-f5aa-46da-8e10-241f6dcd5f2d_ContentBits">
    <vt:lpwstr>0</vt:lpwstr>
  </property>
</Properties>
</file>